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1110"/>
  <workbookPr showInkAnnotation="0" autoCompressPictures="0"/>
  <mc:AlternateContent xmlns:mc="http://schemas.openxmlformats.org/markup-compatibility/2006">
    <mc:Choice Requires="x15">
      <x15ac:absPath xmlns:x15ac="http://schemas.microsoft.com/office/spreadsheetml/2010/11/ac" url="/Users/pierredostie/Documents/UQAC/Cours/Int. groupe t.s/H2020/Grilles observation/"/>
    </mc:Choice>
  </mc:AlternateContent>
  <xr:revisionPtr revIDLastSave="0" documentId="13_ncr:1_{890AF7D2-AC6F-3F43-A11A-C5F178FA214B}" xr6:coauthVersionLast="45" xr6:coauthVersionMax="45" xr10:uidLastSave="{00000000-0000-0000-0000-000000000000}"/>
  <bookViews>
    <workbookView xWindow="28220" yWindow="460" windowWidth="22980" windowHeight="24340" tabRatio="500" xr2:uid="{00000000-000D-0000-FFFF-FFFF00000000}"/>
  </bookViews>
  <sheets>
    <sheet name="Grille" sheetId="1" r:id="rId1"/>
    <sheet name="Cote" sheetId="2" r:id="rId2"/>
    <sheet name="Analyse" sheetId="3" r:id="rId3"/>
  </sheets>
  <definedNames>
    <definedName name="_xlnm.Print_Area" localSheetId="1">Cote!$A$1:$L$28</definedName>
  </definedNames>
  <calcPr calcId="191029"/>
  <extLst>
    <ext xmlns:x14="http://schemas.microsoft.com/office/spreadsheetml/2009/9/main" uri="{79F54976-1DA5-4618-B147-4CDE4B953A38}">
      <x14:workbookPr defaultImageDpi="32767"/>
    </ext>
    <ext xmlns:xcalcf="http://schemas.microsoft.com/office/spreadsheetml/2018/calcfeatures" uri="{B58B0392-4F1F-4190-BB64-5DF3571DCE5F}">
      <xcalcf:calcFeatures>
        <xcalcf:feature name="microsoft.com:RD"/>
        <xcalcf:feature name="microsoft.com:FV"/>
      </xcalcf:calcFeatures>
    </ext>
    <ext xmlns:mx="http://schemas.microsoft.com/office/mac/excel/2008/main" uri="{7523E5D3-25F3-A5E0-1632-64F254C22452}">
      <mx:ArchID Flags="2"/>
    </ext>
  </extLst>
</workbook>
</file>

<file path=xl/calcChain.xml><?xml version="1.0" encoding="utf-8"?>
<calcChain xmlns="http://schemas.openxmlformats.org/spreadsheetml/2006/main">
  <c r="B14" i="2" l="1"/>
  <c r="D14" i="2"/>
  <c r="F14" i="2"/>
  <c r="H14" i="2"/>
  <c r="J14" i="2"/>
  <c r="K14" i="2" s="1"/>
  <c r="K17" i="2" s="1"/>
  <c r="B15" i="2"/>
  <c r="D15" i="2"/>
  <c r="E15" i="2" s="1"/>
  <c r="F15" i="2"/>
  <c r="H15" i="2"/>
  <c r="I15" i="2" s="1"/>
  <c r="J15" i="2"/>
  <c r="B16" i="2"/>
  <c r="D16" i="2"/>
  <c r="F16" i="2"/>
  <c r="G16" i="2" s="1"/>
  <c r="H16" i="2"/>
  <c r="I16" i="2" s="1"/>
  <c r="J16" i="2"/>
  <c r="J21" i="2"/>
  <c r="J19" i="2"/>
  <c r="H21" i="2"/>
  <c r="H19" i="2"/>
  <c r="H20" i="2" s="1"/>
  <c r="F21" i="2"/>
  <c r="F19" i="2"/>
  <c r="F20" i="2" s="1"/>
  <c r="F24" i="2" s="1"/>
  <c r="D21" i="2"/>
  <c r="D22" i="2" s="1"/>
  <c r="D19" i="2"/>
  <c r="B21" i="2"/>
  <c r="B19" i="2"/>
  <c r="L19" i="2" s="1"/>
  <c r="L20" i="2" s="1"/>
  <c r="D20" i="2"/>
  <c r="F22" i="2"/>
  <c r="H17" i="2"/>
  <c r="H18" i="2" s="1"/>
  <c r="F17" i="2"/>
  <c r="F18" i="2" s="1"/>
  <c r="D17" i="2"/>
  <c r="D18" i="2" s="1"/>
  <c r="K15" i="2"/>
  <c r="K16" i="2"/>
  <c r="I14" i="2"/>
  <c r="G14" i="2"/>
  <c r="G15" i="2"/>
  <c r="E14" i="2"/>
  <c r="E16" i="2"/>
  <c r="C14" i="2"/>
  <c r="C16" i="2"/>
  <c r="L15" i="2" l="1"/>
  <c r="M15" i="2" s="1"/>
  <c r="L16" i="2"/>
  <c r="M16" i="2" s="1"/>
  <c r="G17" i="2"/>
  <c r="F12" i="2" s="1"/>
  <c r="I17" i="2"/>
  <c r="H12" i="2" s="1"/>
  <c r="H22" i="2"/>
  <c r="J20" i="2"/>
  <c r="J24" i="2" s="1"/>
  <c r="C15" i="2"/>
  <c r="C17" i="2"/>
  <c r="B22" i="2"/>
  <c r="H24" i="2"/>
  <c r="E17" i="2"/>
  <c r="D12" i="2" s="1"/>
  <c r="B17" i="2"/>
  <c r="B18" i="2" s="1"/>
  <c r="B12" i="2" s="1"/>
  <c r="J17" i="2"/>
  <c r="J18" i="2" s="1"/>
  <c r="J12" i="2" s="1"/>
  <c r="L21" i="2"/>
  <c r="L24" i="2" s="1"/>
  <c r="J22" i="2"/>
  <c r="L14" i="2"/>
  <c r="B20" i="2"/>
  <c r="B24" i="2" s="1"/>
  <c r="D24" i="2"/>
  <c r="L17" i="2" l="1"/>
  <c r="L18" i="2" s="1"/>
  <c r="M14" i="2"/>
  <c r="M17" i="2" s="1"/>
  <c r="L12" i="2" s="1"/>
  <c r="L22" i="2"/>
</calcChain>
</file>

<file path=xl/sharedStrings.xml><?xml version="1.0" encoding="utf-8"?>
<sst xmlns="http://schemas.openxmlformats.org/spreadsheetml/2006/main" count="188" uniqueCount="162">
  <si>
    <t>Grille d'observation de l'animation d’un groupe</t>
  </si>
  <si>
    <t>Pierre Dostie, t.s., MSS, Département des Sciences humaines, Université du Québec à Chicoutimi</t>
  </si>
  <si>
    <t>Date:</t>
  </si>
  <si>
    <t>Consigne: pour chaque item, cotez de 0 à 4, selon le degré auquel l'animateur-trice a utilisé la technique lorsque celle-ci était requise. Expliquez votre cote dans la case «remarques». 0: Pas du tout alors que cela aurait été nécessaire; 1: Pas suffisamment alors que cela aurait été nécessaire; 2: Chaque fois que nécessaire; 3: Pas nécessaire, le groupe s'en charge; 4: Pas nécessaire, ne s'applique pas dans le contexte.</t>
  </si>
  <si>
    <t>Techniques</t>
  </si>
  <si>
    <t>0-4</t>
  </si>
  <si>
    <t>Remarques / Indicateurs</t>
  </si>
  <si>
    <t>Faire un retour sur / des liens avec la rencontre précédente (décisions, suites, etc).</t>
  </si>
  <si>
    <t>1.</t>
  </si>
  <si>
    <t>2.</t>
  </si>
  <si>
    <t>3.</t>
  </si>
  <si>
    <t>Se présenter et inviter les membres à se présenter au groupe</t>
  </si>
  <si>
    <t>Présenter les objectifs de la rencontre, le thème de la discussion ou le travail à produire.</t>
  </si>
  <si>
    <t>4.</t>
  </si>
  <si>
    <t>5.</t>
  </si>
  <si>
    <t>6.</t>
  </si>
  <si>
    <t>Techniques favorisant le bon déroulement de la rencontre (processus)</t>
  </si>
  <si>
    <t>S’assurer de la compréhension de tous et apporter les clarifications nécessaires.</t>
  </si>
  <si>
    <t>Vérifier l’intérêt des membres pour la cible commune, susciter leurs réactions et apporter les modifications nécessaires.</t>
  </si>
  <si>
    <t>S’assurer du consensus du groupe sur la cible et sur les procédures à utiliser pour les discussions, les décisions, la tâche, etc.</t>
  </si>
  <si>
    <t>Phase de démarrage</t>
  </si>
  <si>
    <t>Phase de travail</t>
  </si>
  <si>
    <t>7.</t>
  </si>
  <si>
    <t>8.</t>
  </si>
  <si>
    <t>9.</t>
  </si>
  <si>
    <t>Maintenir l’équilibre des interactions avec la cible (production) et entre les membres (communication).</t>
  </si>
  <si>
    <t>Se faire le gardien du processus en évitant d’être distrait par le contenu.</t>
  </si>
  <si>
    <t>Surveiller le temps et les signes de fatigue.</t>
  </si>
  <si>
    <t>Phase de terminaison</t>
  </si>
  <si>
    <t>10.</t>
  </si>
  <si>
    <t>11.</t>
  </si>
  <si>
    <t>12.</t>
  </si>
  <si>
    <t>Faire une synthèse du travail réalisé et chercher avec le groupe les suites à donner à la rencontre.</t>
  </si>
  <si>
    <t>Évaluer la rencontre avec le groupe (atteinte des objectifs, fonctionnement, relations interpersonnelles, satisfaction générale).</t>
  </si>
  <si>
    <t>S’assurer des modalités d’une prochaine rencontre (date, lieu, préparation, etc).</t>
  </si>
  <si>
    <t>Techniques visant à stimuler et faire progresser la discussion/production</t>
  </si>
  <si>
    <t>A</t>
  </si>
  <si>
    <t>B</t>
  </si>
  <si>
    <t>13.</t>
  </si>
  <si>
    <t>14.</t>
  </si>
  <si>
    <t>15.</t>
  </si>
  <si>
    <t>16.</t>
  </si>
  <si>
    <t>17.</t>
  </si>
  <si>
    <t>18.</t>
  </si>
  <si>
    <t>19.</t>
  </si>
  <si>
    <t>20.</t>
  </si>
  <si>
    <t>21.</t>
  </si>
  <si>
    <t>22.</t>
  </si>
  <si>
    <t>23.</t>
  </si>
  <si>
    <t>24.</t>
  </si>
  <si>
    <t>25.</t>
  </si>
  <si>
    <t>26.</t>
  </si>
  <si>
    <t>27.</t>
  </si>
  <si>
    <t>Rappeler les règles de la discussion/de fonctionnement.</t>
  </si>
  <si>
    <t>Inviter un membre (appel direct) ou le groupe (appel général) à donner des idées, des opinions sur le sujet à discuter.</t>
  </si>
  <si>
    <t>Demander des clarifications ou des précisions sur une idée ou un terme ambigü.</t>
  </si>
  <si>
    <t>Reformuler l'intervention d'un membre (pour lui faire écho, pour la clarifier ou pour confirmer "message compris").</t>
  </si>
  <si>
    <t>Faire des liens entre des idées exprimées ou un vécu commun (relais) et généraliser au groupe s’il y a lieu.</t>
  </si>
  <si>
    <t>Partialiser: retenir un élément utile de l’intervention d'un membre et le relancer au groupe.</t>
  </si>
  <si>
    <t>Explorer une idée, un aspect de la discussion, une piste de travail (recherche d'information, de faits, par des questions).</t>
  </si>
  <si>
    <t>Donner de l'information.</t>
  </si>
  <si>
    <t>Susciter la participation des membres qui s'expriment moins (par des appels directs, des signes en réponse à leur non-verbal, etc.).</t>
  </si>
  <si>
    <t>Réfréner la participation de ceux qui ont tendance à parler beaucoup (différer, partialiser, demander d'autres opinions, ramener à la cible, etc.).</t>
  </si>
  <si>
    <t>Vérifier la compréhension et l'accord des membres face à la discussion,  une activité ou une décision (test).</t>
  </si>
  <si>
    <t>Demander un feedback aux membres sur le déroulement de la discussion, de l'activité ou de la rencontre.</t>
  </si>
  <si>
    <t>Ramener ou recadrer la discussion au niveau de la cible.</t>
  </si>
  <si>
    <t>Résumer la discussion ou en faire une synthèse (points communs, différents, divergents).</t>
  </si>
  <si>
    <t>Nommer les progrès accomplis par le groupe dans la discussion/la tâche et ce qui reste à faire.</t>
  </si>
  <si>
    <t>Techniques facilitant la communication, la solidarité et le développement du groupe</t>
  </si>
  <si>
    <t>C</t>
  </si>
  <si>
    <t>28.</t>
  </si>
  <si>
    <t>29.</t>
  </si>
  <si>
    <t>30.</t>
  </si>
  <si>
    <t>31.</t>
  </si>
  <si>
    <t>32.</t>
  </si>
  <si>
    <t>33.</t>
  </si>
  <si>
    <t>34.</t>
  </si>
  <si>
    <t>35.</t>
  </si>
  <si>
    <t>36.</t>
  </si>
  <si>
    <t>37.</t>
  </si>
  <si>
    <t>38.</t>
  </si>
  <si>
    <t>39.</t>
  </si>
  <si>
    <t>40.</t>
  </si>
  <si>
    <t>41.</t>
  </si>
  <si>
    <t>S’adresser au groupe comme un tout (“nous” ou “vous” selon ce qui convient).</t>
  </si>
  <si>
    <t>Amener les membres à prioriser les intérêts du groupe vs ceux des individus.</t>
  </si>
  <si>
    <t>Réorienter les échanges et les questions vers le groupe (retour à l'envoyeur, renvoi à un autre membre, renvoi au groupe).</t>
  </si>
  <si>
    <t>Inviter les membres à s’entraider (support instrumental, soutien affectif, information, feedback, etc).</t>
  </si>
  <si>
    <t>Refléter les attitudes non-verbales, les comportements ou les sentiments d'un membre/du groupe (miroir).</t>
  </si>
  <si>
    <t>Inviter un membre/le groupe à dire ce qu'il ressent.</t>
  </si>
  <si>
    <t>Amplifier des messages subtils (réexprimer, accentuer).</t>
  </si>
  <si>
    <t>Atténuer l'impact des messages trop puissants (reformuler, se limiter aux faits, refléter les sentiments).</t>
  </si>
  <si>
    <t>Faire diversion ou plaisanter pour détendre le climat.</t>
  </si>
  <si>
    <t>Garder intentionnellement le silence pour permettre l'intériorisation.</t>
  </si>
  <si>
    <t>Encourager/féliciter un membre ou le groupe (renforcement positif).</t>
  </si>
  <si>
    <t>Confronter un membre ou le groupe sur des attitudes ou comportements (pour rétablir des faits, ou favoriser une prise de conscience).</t>
  </si>
  <si>
    <t>Aider le groupe à identifier et gérer les conflits (nommer les sources, désamorcer ou proposer l'affrontement des options).</t>
  </si>
  <si>
    <t>Nommer les progrès accomplis dans les relations-communications et dans le développement du groupe (c.f. étapes de naissance, croissance, maturité).</t>
  </si>
  <si>
    <t>Techniques favorisant l’intégration de l’expérience du groupe</t>
  </si>
  <si>
    <t>D</t>
  </si>
  <si>
    <t>42.</t>
  </si>
  <si>
    <t>43.</t>
  </si>
  <si>
    <t>44.</t>
  </si>
  <si>
    <t>45.</t>
  </si>
  <si>
    <t>Rechercher avec le groupe la signification d'un incident survenu en cours de discussion ou de travail (ici-maintenant).</t>
  </si>
  <si>
    <t>Relier les situations vécues dans le groupe à celles de l'extérieur du groupe et réutiliser ces expériences (ex: faire des parallèles).</t>
  </si>
  <si>
    <t>Demander aux membres ce qu'ils retirent de la discussion ou de l'activité.</t>
  </si>
  <si>
    <t>Chercher avec les membres la façon de transférer dans la vie quotidienne ce qu'ils ont appris en groupe.</t>
  </si>
  <si>
    <t>Attitudes et comportements de l’animateur/trice</t>
  </si>
  <si>
    <t>E</t>
  </si>
  <si>
    <t>46.</t>
  </si>
  <si>
    <t>47.</t>
  </si>
  <si>
    <t>48.</t>
  </si>
  <si>
    <t>49.</t>
  </si>
  <si>
    <t>50.</t>
  </si>
  <si>
    <t>51.</t>
  </si>
  <si>
    <t>52.</t>
  </si>
  <si>
    <t>53.</t>
  </si>
  <si>
    <t>Parler clairement (ton, volume, débit, articulation, clarté et brièveté des messages).</t>
  </si>
  <si>
    <t>Manifester du respect envers les membres et le groupe (écoute, empathie, respect du rythme, des différences, éviter de porter des jugements ou de s'imposer).</t>
  </si>
  <si>
    <t>Manifester sa confiance dans les membres et souligner les motifs d'espoir.</t>
  </si>
  <si>
    <t>Exprimer ses sentiments pour faire avancer la discussion/le travail ou pour faire débloquer le groupe.</t>
  </si>
  <si>
    <t>Partager une expérience utile pour les membres du groupe.</t>
  </si>
  <si>
    <t>Permettre les réactions des membres à son endroit.</t>
  </si>
  <si>
    <t>Clarté de la communication non-verbale et congruente avec le message verbal exprimé.</t>
  </si>
  <si>
    <t>Garder un contact visuel avec les membres et le groupe (balayage).</t>
  </si>
  <si>
    <t>Références:
Deschênes Pierre (1992). Protocole d'observation des fonctions d'animation. Recueil de textes dans le cadre du
cours  “Comportement organisationnel”, ENAP.
Dostie Pierre (1993). "Grille d'observation des comportements des  intervenants de groupe". in L'impact de la
supervision sur la mobilisation des forces du groupe en réadaptation. Essai de Maîtrise, U. Laval. 
Middleman Ruth R. “Habiletés propres au travail avec le groupe comme entité”.  Revue Service social, vol. 
39, no 1, 1990.
St-Arnaud Yves (1989). Les petits groupes, participation et communication. Presses de l'U. de Montréal.</t>
  </si>
  <si>
    <t>Université du Québec à Chicoutimi</t>
  </si>
  <si>
    <t>Feuille de calcul des scores de la grille d'observation de l'animation d'un groupe</t>
  </si>
  <si>
    <t>Pierre Dostie, t.s., chargé de cours</t>
  </si>
  <si>
    <t>Processus</t>
  </si>
  <si>
    <t>Production</t>
  </si>
  <si>
    <t>Communication</t>
  </si>
  <si>
    <t>Intégration</t>
  </si>
  <si>
    <t>Attitudes</t>
  </si>
  <si>
    <t>Score général</t>
  </si>
  <si>
    <t>%</t>
  </si>
  <si>
    <t>Performance de l'animateur/trice</t>
  </si>
  <si>
    <t>Nbre</t>
  </si>
  <si>
    <t>Habiletés acquises (cote 2)</t>
  </si>
  <si>
    <t>Habiletés à renforcer (cote 1)</t>
  </si>
  <si>
    <t>Habiletés à acquérir (cote 0)</t>
  </si>
  <si>
    <t>Ne s'applique pas (cote 4)</t>
  </si>
  <si>
    <t>Autonomie du groupe (cote 3)</t>
  </si>
  <si>
    <t>Nombre d'items</t>
  </si>
  <si>
    <t>Zone d'autonomie du groupe</t>
  </si>
  <si>
    <t>Imprimez cette page et joignez-là à votre grille d'observation</t>
  </si>
  <si>
    <t>La compilation de vos cotes apparait dans les zones bleues</t>
  </si>
  <si>
    <t>Département des sciences humaines, Unité d'intervention en travail social</t>
  </si>
  <si>
    <t>Les résultats en % apparaissent dans les zones saumon</t>
  </si>
  <si>
    <t xml:space="preserve">Auto-évaluation (cochez): </t>
  </si>
  <si>
    <t>Animateur-trice:</t>
  </si>
  <si>
    <t xml:space="preserve">Observateur-trice: </t>
  </si>
  <si>
    <t>Rapport synthèse de l'observation de l'animation</t>
  </si>
  <si>
    <t>Université du Québec à Chicoutimi - Unité d'intervention en travail social</t>
  </si>
  <si>
    <t xml:space="preserve"> Intervention auprès des groupes en travail social - Prof.: Pierre Dostie</t>
  </si>
  <si>
    <t>Réflexion personnelle: quels sont les apprentissages réalisés sur le groupe, l'animation ou l'intervention en groupe?</t>
  </si>
  <si>
    <t>À joindre à votre rapport d'observation</t>
  </si>
  <si>
    <t>Commentaires généraux:</t>
  </si>
  <si>
    <t>Quel style d'animation ou de leadership se dégagent des résultats:</t>
  </si>
  <si>
    <t>Points forts (ce qu'il faut continuer de faire) :</t>
  </si>
  <si>
    <t>Points à améliorer (ce qu'il faut faire plus, faire moins, et commencer à faire)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</si>
</sst>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2"/>
      <color theme="1"/>
      <name val="Calibri"/>
      <family val="2"/>
      <scheme val="minor"/>
    </font>
    <font>
      <sz val="12"/>
      <color theme="1"/>
      <name val="Calibri"/>
      <family val="2"/>
      <charset val="134"/>
      <scheme val="minor"/>
    </font>
    <font>
      <b/>
      <sz val="12"/>
      <color theme="1"/>
      <name val="Calibri"/>
      <family val="2"/>
      <charset val="134"/>
      <scheme val="minor"/>
    </font>
    <font>
      <b/>
      <sz val="18"/>
      <color theme="1"/>
      <name val="Times New Roman"/>
      <family val="1"/>
    </font>
    <font>
      <u/>
      <sz val="12"/>
      <color theme="10"/>
      <name val="Calibri"/>
      <family val="2"/>
      <charset val="134"/>
      <scheme val="minor"/>
    </font>
    <font>
      <u/>
      <sz val="12"/>
      <color theme="11"/>
      <name val="Calibri"/>
      <family val="2"/>
      <charset val="134"/>
      <scheme val="minor"/>
    </font>
    <font>
      <sz val="11"/>
      <color theme="1"/>
      <name val="Calibri"/>
      <family val="2"/>
      <scheme val="minor"/>
    </font>
    <font>
      <sz val="10"/>
      <color theme="1"/>
      <name val="Calibri"/>
      <family val="2"/>
      <scheme val="minor"/>
    </font>
    <font>
      <sz val="9"/>
      <name val="Geneva"/>
      <family val="2"/>
    </font>
    <font>
      <b/>
      <sz val="9"/>
      <name val="Geneva"/>
      <family val="2"/>
    </font>
    <font>
      <sz val="8"/>
      <name val="Calibri"/>
      <family val="2"/>
      <charset val="134"/>
      <scheme val="minor"/>
    </font>
    <font>
      <sz val="8"/>
      <color theme="1"/>
      <name val="Calibri"/>
      <family val="2"/>
      <scheme val="minor"/>
    </font>
    <font>
      <sz val="8"/>
      <color rgb="FF000000"/>
      <name val="Calibri"/>
      <family val="2"/>
      <scheme val="minor"/>
    </font>
    <font>
      <sz val="11"/>
      <color theme="1"/>
      <name val="Arial"/>
      <family val="2"/>
    </font>
    <font>
      <b/>
      <sz val="11"/>
      <color theme="1"/>
      <name val="Arial"/>
      <family val="2"/>
    </font>
    <font>
      <sz val="11"/>
      <color theme="1"/>
      <name val="Arial"/>
      <family val="2"/>
    </font>
  </fonts>
  <fills count="7">
    <fill>
      <patternFill patternType="none"/>
    </fill>
    <fill>
      <patternFill patternType="gray125"/>
    </fill>
    <fill>
      <patternFill patternType="solid">
        <fgColor theme="6" tint="0.39997558519241921"/>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0"/>
        <bgColor indexed="64"/>
      </patternFill>
    </fill>
    <fill>
      <patternFill patternType="solid">
        <fgColor rgb="FFFFFFFF"/>
        <bgColor rgb="FF000000"/>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style="thin">
        <color auto="1"/>
      </right>
      <top style="thin">
        <color auto="1"/>
      </top>
      <bottom/>
      <diagonal/>
    </border>
    <border>
      <left/>
      <right style="thin">
        <color auto="1"/>
      </right>
      <top style="thin">
        <color auto="1"/>
      </top>
      <bottom/>
      <diagonal/>
    </border>
    <border>
      <left/>
      <right/>
      <top/>
      <bottom style="thin">
        <color auto="1"/>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right/>
      <top style="thin">
        <color auto="1"/>
      </top>
      <bottom/>
      <diagonal/>
    </border>
    <border>
      <left/>
      <right style="thin">
        <color auto="1"/>
      </right>
      <top/>
      <bottom style="thin">
        <color auto="1"/>
      </bottom>
      <diagonal/>
    </border>
    <border>
      <left style="thin">
        <color auto="1"/>
      </left>
      <right/>
      <top style="thin">
        <color auto="1"/>
      </top>
      <bottom style="thin">
        <color auto="1"/>
      </bottom>
      <diagonal/>
    </border>
    <border>
      <left/>
      <right style="thin">
        <color rgb="FF000000"/>
      </right>
      <top style="thin">
        <color auto="1"/>
      </top>
      <bottom style="thin">
        <color auto="1"/>
      </bottom>
      <diagonal/>
    </border>
  </borders>
  <cellStyleXfs count="22">
    <xf numFmtId="0" fontId="0" fillId="0" borderId="0"/>
    <xf numFmtId="9" fontId="1" fillId="0" borderId="0" applyFon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cellStyleXfs>
  <cellXfs count="101">
    <xf numFmtId="0" fontId="0" fillId="0" borderId="0" xfId="0"/>
    <xf numFmtId="0" fontId="9" fillId="0" borderId="0" xfId="0" applyFont="1"/>
    <xf numFmtId="0" fontId="0" fillId="0" borderId="10" xfId="0" applyBorder="1" applyAlignment="1" applyProtection="1">
      <alignment horizontal="center"/>
      <protection locked="0"/>
    </xf>
    <xf numFmtId="0" fontId="0" fillId="2" borderId="1" xfId="0" applyFill="1" applyBorder="1" applyAlignment="1" applyProtection="1">
      <alignment horizontal="center"/>
      <protection locked="0"/>
    </xf>
    <xf numFmtId="0" fontId="0" fillId="0" borderId="0" xfId="0" applyProtection="1">
      <protection locked="0"/>
    </xf>
    <xf numFmtId="0" fontId="8" fillId="3" borderId="1" xfId="0" applyFont="1" applyFill="1" applyBorder="1" applyAlignment="1" applyProtection="1">
      <alignment horizontal="center"/>
      <protection locked="0"/>
    </xf>
    <xf numFmtId="0" fontId="8" fillId="3" borderId="3" xfId="0" applyFont="1" applyFill="1" applyBorder="1" applyAlignment="1" applyProtection="1">
      <alignment horizontal="center"/>
      <protection locked="0"/>
    </xf>
    <xf numFmtId="0" fontId="8" fillId="3" borderId="10" xfId="0" applyFont="1" applyFill="1" applyBorder="1" applyAlignment="1" applyProtection="1">
      <alignment horizontal="center"/>
      <protection locked="0"/>
    </xf>
    <xf numFmtId="0" fontId="0" fillId="3" borderId="10" xfId="0" applyFill="1" applyBorder="1" applyAlignment="1" applyProtection="1">
      <alignment horizontal="center"/>
      <protection locked="0"/>
    </xf>
    <xf numFmtId="0" fontId="0" fillId="3" borderId="1" xfId="0" applyFill="1" applyBorder="1" applyAlignment="1" applyProtection="1">
      <alignment horizontal="center"/>
      <protection locked="0"/>
    </xf>
    <xf numFmtId="0" fontId="0" fillId="3" borderId="0" xfId="0" applyFill="1" applyProtection="1">
      <protection locked="0"/>
    </xf>
    <xf numFmtId="0" fontId="0" fillId="0" borderId="1" xfId="0" applyBorder="1" applyProtection="1">
      <protection locked="0"/>
    </xf>
    <xf numFmtId="0" fontId="0" fillId="0" borderId="0" xfId="0" applyAlignment="1" applyProtection="1">
      <alignment horizontal="center"/>
      <protection locked="0"/>
    </xf>
    <xf numFmtId="0" fontId="0" fillId="0" borderId="7" xfId="0" applyBorder="1" applyAlignment="1" applyProtection="1">
      <alignment horizontal="center"/>
      <protection locked="0"/>
    </xf>
    <xf numFmtId="0" fontId="0" fillId="0" borderId="0" xfId="0" applyAlignment="1" applyProtection="1">
      <alignment horizontal="right"/>
      <protection locked="0"/>
    </xf>
    <xf numFmtId="0" fontId="0" fillId="0" borderId="5" xfId="0" applyBorder="1" applyAlignment="1" applyProtection="1">
      <alignment horizontal="right"/>
      <protection locked="0"/>
    </xf>
    <xf numFmtId="0" fontId="0" fillId="4" borderId="0" xfId="0" applyFill="1"/>
    <xf numFmtId="0" fontId="0" fillId="4" borderId="1" xfId="0" applyFill="1" applyBorder="1" applyAlignment="1">
      <alignment horizontal="center"/>
    </xf>
    <xf numFmtId="0" fontId="2" fillId="4" borderId="0" xfId="0" applyFont="1" applyFill="1" applyAlignment="1"/>
    <xf numFmtId="0" fontId="0" fillId="4" borderId="0" xfId="0" applyFill="1" applyAlignment="1">
      <alignment horizontal="center" vertical="center"/>
    </xf>
    <xf numFmtId="0" fontId="2" fillId="4" borderId="0" xfId="0" applyFont="1" applyFill="1" applyAlignment="1">
      <alignment horizontal="center" vertical="center"/>
    </xf>
    <xf numFmtId="0" fontId="2" fillId="4" borderId="0" xfId="0" applyFont="1" applyFill="1" applyAlignment="1">
      <alignment horizontal="center"/>
    </xf>
    <xf numFmtId="0" fontId="0" fillId="4" borderId="0" xfId="0" applyFill="1" applyBorder="1"/>
    <xf numFmtId="0" fontId="0" fillId="4" borderId="3" xfId="0" applyFill="1" applyBorder="1"/>
    <xf numFmtId="0" fontId="0" fillId="4" borderId="0" xfId="0" applyFill="1" applyBorder="1" applyAlignment="1"/>
    <xf numFmtId="0" fontId="2" fillId="4" borderId="0" xfId="0" applyFont="1" applyFill="1" applyBorder="1" applyAlignment="1"/>
    <xf numFmtId="0" fontId="0" fillId="4" borderId="6" xfId="0" applyFill="1" applyBorder="1"/>
    <xf numFmtId="0" fontId="0" fillId="4" borderId="12" xfId="0" applyFill="1" applyBorder="1"/>
    <xf numFmtId="49" fontId="0" fillId="5" borderId="1" xfId="0" applyNumberFormat="1" applyFill="1" applyBorder="1" applyProtection="1">
      <protection locked="0"/>
    </xf>
    <xf numFmtId="14" fontId="0" fillId="5" borderId="1" xfId="0" applyNumberFormat="1" applyFill="1" applyBorder="1" applyProtection="1">
      <protection locked="0"/>
    </xf>
    <xf numFmtId="0" fontId="0" fillId="5" borderId="1" xfId="0" applyFill="1" applyBorder="1" applyAlignment="1" applyProtection="1">
      <alignment horizontal="center" vertical="center"/>
      <protection locked="0"/>
    </xf>
    <xf numFmtId="0" fontId="0" fillId="4" borderId="10" xfId="0" applyFill="1" applyBorder="1"/>
    <xf numFmtId="0" fontId="0" fillId="4" borderId="13" xfId="0" applyFill="1" applyBorder="1"/>
    <xf numFmtId="0" fontId="0" fillId="0" borderId="2" xfId="0" applyBorder="1"/>
    <xf numFmtId="0" fontId="0" fillId="0" borderId="12" xfId="0" applyBorder="1"/>
    <xf numFmtId="0" fontId="0" fillId="4" borderId="0" xfId="0" applyFill="1" applyProtection="1">
      <protection locked="0"/>
    </xf>
    <xf numFmtId="0" fontId="0" fillId="4" borderId="6" xfId="0" applyFill="1" applyBorder="1" applyAlignment="1" applyProtection="1">
      <alignment horizontal="right"/>
      <protection locked="0"/>
    </xf>
    <xf numFmtId="0" fontId="8" fillId="4" borderId="4" xfId="0" applyFont="1" applyFill="1" applyBorder="1" applyAlignment="1" applyProtection="1">
      <alignment horizontal="center"/>
      <protection locked="0"/>
    </xf>
    <xf numFmtId="0" fontId="0" fillId="4" borderId="5" xfId="0" applyFill="1" applyBorder="1" applyAlignment="1" applyProtection="1">
      <alignment horizontal="center"/>
      <protection locked="0"/>
    </xf>
    <xf numFmtId="0" fontId="0" fillId="4" borderId="4" xfId="0" applyFill="1" applyBorder="1" applyAlignment="1" applyProtection="1">
      <alignment horizontal="center"/>
      <protection locked="0"/>
    </xf>
    <xf numFmtId="1" fontId="0" fillId="4" borderId="7" xfId="0" applyNumberFormat="1" applyFill="1" applyBorder="1" applyAlignment="1" applyProtection="1">
      <alignment horizontal="center"/>
      <protection locked="0"/>
    </xf>
    <xf numFmtId="9" fontId="0" fillId="4" borderId="8" xfId="1" applyFont="1" applyFill="1" applyBorder="1" applyAlignment="1" applyProtection="1">
      <alignment horizontal="center"/>
      <protection locked="0"/>
    </xf>
    <xf numFmtId="1" fontId="0" fillId="4" borderId="6" xfId="0" applyNumberFormat="1" applyFill="1" applyBorder="1" applyAlignment="1" applyProtection="1">
      <alignment horizontal="center"/>
      <protection locked="0"/>
    </xf>
    <xf numFmtId="0" fontId="0" fillId="4" borderId="8" xfId="0" applyFill="1" applyBorder="1" applyAlignment="1" applyProtection="1">
      <alignment horizontal="center"/>
      <protection locked="0"/>
    </xf>
    <xf numFmtId="1" fontId="0" fillId="4" borderId="9" xfId="0" applyNumberFormat="1" applyFill="1" applyBorder="1" applyAlignment="1" applyProtection="1">
      <alignment horizontal="center"/>
      <protection locked="0"/>
    </xf>
    <xf numFmtId="0" fontId="0" fillId="4" borderId="1" xfId="0" applyFill="1" applyBorder="1" applyAlignment="1" applyProtection="1">
      <alignment horizontal="center"/>
      <protection locked="0"/>
    </xf>
    <xf numFmtId="0" fontId="0" fillId="4" borderId="10" xfId="0" applyFill="1" applyBorder="1" applyAlignment="1" applyProtection="1">
      <alignment horizontal="center"/>
      <protection locked="0"/>
    </xf>
    <xf numFmtId="0" fontId="0" fillId="4" borderId="0" xfId="0" applyFill="1" applyBorder="1" applyAlignment="1" applyProtection="1">
      <alignment horizontal="center"/>
      <protection locked="0"/>
    </xf>
    <xf numFmtId="0" fontId="0" fillId="4" borderId="3" xfId="0" applyFill="1" applyBorder="1" applyAlignment="1" applyProtection="1">
      <alignment horizontal="center"/>
      <protection locked="0"/>
    </xf>
    <xf numFmtId="0" fontId="0" fillId="4" borderId="0" xfId="0" applyFill="1" applyBorder="1" applyAlignment="1" applyProtection="1">
      <alignment horizontal="right"/>
      <protection locked="0"/>
    </xf>
    <xf numFmtId="0" fontId="8" fillId="3" borderId="1" xfId="0" applyFont="1" applyFill="1" applyBorder="1" applyAlignment="1" applyProtection="1">
      <alignment horizontal="left"/>
      <protection locked="0"/>
    </xf>
    <xf numFmtId="0" fontId="0" fillId="3" borderId="4" xfId="0" applyFill="1" applyBorder="1" applyAlignment="1" applyProtection="1">
      <alignment horizontal="left"/>
      <protection locked="0"/>
    </xf>
    <xf numFmtId="0" fontId="0" fillId="3" borderId="4" xfId="0" applyFill="1" applyBorder="1" applyProtection="1">
      <protection locked="0"/>
    </xf>
    <xf numFmtId="0" fontId="8" fillId="3" borderId="1" xfId="0" applyFont="1" applyFill="1" applyBorder="1" applyProtection="1">
      <protection locked="0"/>
    </xf>
    <xf numFmtId="0" fontId="0" fillId="3" borderId="1" xfId="0" applyFill="1" applyBorder="1" applyProtection="1">
      <protection locked="0"/>
    </xf>
    <xf numFmtId="0" fontId="0" fillId="3" borderId="1" xfId="0" applyFill="1" applyBorder="1" applyAlignment="1" applyProtection="1">
      <alignment wrapText="1"/>
      <protection locked="0"/>
    </xf>
    <xf numFmtId="0" fontId="0" fillId="4" borderId="0" xfId="0" applyFill="1" applyBorder="1" applyAlignment="1">
      <alignment horizontal="right"/>
    </xf>
    <xf numFmtId="0" fontId="2" fillId="0" borderId="0" xfId="0" applyFont="1"/>
    <xf numFmtId="0" fontId="2" fillId="0" borderId="0" xfId="0" applyFont="1" applyAlignment="1">
      <alignment horizontal="center"/>
    </xf>
    <xf numFmtId="0" fontId="0" fillId="0" borderId="0" xfId="0" applyAlignment="1">
      <alignment horizontal="center"/>
    </xf>
    <xf numFmtId="49" fontId="13" fillId="0" borderId="0" xfId="0" applyNumberFormat="1" applyFont="1" applyBorder="1" applyAlignment="1">
      <alignment wrapText="1"/>
    </xf>
    <xf numFmtId="49" fontId="13" fillId="0" borderId="1" xfId="0" applyNumberFormat="1" applyFont="1" applyBorder="1" applyAlignment="1" applyProtection="1">
      <alignment vertical="top" wrapText="1"/>
      <protection locked="0"/>
    </xf>
    <xf numFmtId="49" fontId="13" fillId="0" borderId="0" xfId="0" applyNumberFormat="1" applyFont="1" applyBorder="1" applyAlignment="1" applyProtection="1">
      <alignment vertical="top" wrapText="1"/>
      <protection locked="0"/>
    </xf>
    <xf numFmtId="49" fontId="14" fillId="0" borderId="0" xfId="0" applyNumberFormat="1" applyFont="1" applyBorder="1" applyAlignment="1" applyProtection="1">
      <alignment vertical="top" wrapText="1"/>
      <protection locked="0"/>
    </xf>
    <xf numFmtId="49" fontId="13" fillId="0" borderId="0" xfId="0" applyNumberFormat="1" applyFont="1" applyBorder="1" applyAlignment="1">
      <alignment vertical="top" wrapText="1"/>
    </xf>
    <xf numFmtId="49" fontId="15" fillId="0" borderId="1" xfId="0" applyNumberFormat="1" applyFont="1" applyBorder="1" applyAlignment="1" applyProtection="1">
      <alignment vertical="top" wrapText="1"/>
      <protection locked="0"/>
    </xf>
    <xf numFmtId="0" fontId="0" fillId="4" borderId="0" xfId="0" applyFill="1" applyBorder="1" applyAlignment="1">
      <alignment horizontal="center"/>
    </xf>
    <xf numFmtId="0" fontId="0" fillId="4" borderId="3" xfId="0" applyFill="1" applyBorder="1" applyAlignment="1">
      <alignment horizontal="center"/>
    </xf>
    <xf numFmtId="0" fontId="0" fillId="4" borderId="2" xfId="0" applyFill="1" applyBorder="1" applyAlignment="1">
      <alignment horizontal="center"/>
    </xf>
    <xf numFmtId="0" fontId="2" fillId="4" borderId="0" xfId="0" applyFont="1" applyFill="1" applyBorder="1" applyAlignment="1"/>
    <xf numFmtId="0" fontId="0" fillId="4" borderId="0" xfId="0" applyFill="1" applyAlignment="1">
      <alignment vertical="center" wrapText="1"/>
    </xf>
    <xf numFmtId="0" fontId="0" fillId="4" borderId="0" xfId="0" applyFill="1" applyAlignment="1">
      <alignment wrapText="1"/>
    </xf>
    <xf numFmtId="0" fontId="2" fillId="4" borderId="0" xfId="0" applyFont="1" applyFill="1" applyBorder="1" applyAlignment="1">
      <alignment wrapText="1"/>
    </xf>
    <xf numFmtId="0" fontId="0" fillId="4" borderId="0" xfId="0" applyFill="1" applyBorder="1" applyAlignment="1">
      <alignment wrapText="1"/>
    </xf>
    <xf numFmtId="0" fontId="3" fillId="4" borderId="0" xfId="0" applyFont="1" applyFill="1" applyBorder="1" applyAlignment="1">
      <alignment horizontal="center" vertical="center"/>
    </xf>
    <xf numFmtId="0" fontId="0" fillId="4" borderId="0" xfId="0" applyFill="1" applyBorder="1" applyAlignment="1"/>
    <xf numFmtId="49" fontId="0" fillId="5" borderId="1" xfId="0" applyNumberFormat="1" applyFill="1" applyBorder="1" applyAlignment="1" applyProtection="1">
      <protection locked="0"/>
    </xf>
    <xf numFmtId="0" fontId="0" fillId="5" borderId="1" xfId="0" applyFill="1" applyBorder="1" applyAlignment="1" applyProtection="1">
      <protection locked="0"/>
    </xf>
    <xf numFmtId="0" fontId="0" fillId="4" borderId="2" xfId="0" applyFill="1" applyBorder="1" applyAlignment="1">
      <alignment horizontal="right"/>
    </xf>
    <xf numFmtId="0" fontId="0" fillId="4" borderId="0" xfId="0" applyFill="1" applyBorder="1" applyAlignment="1">
      <alignment horizontal="right"/>
    </xf>
    <xf numFmtId="0" fontId="0" fillId="4" borderId="1" xfId="0" applyFill="1" applyBorder="1" applyAlignment="1">
      <alignment horizontal="center" wrapText="1"/>
    </xf>
    <xf numFmtId="0" fontId="11" fillId="5" borderId="14" xfId="0" applyFont="1" applyFill="1" applyBorder="1" applyAlignment="1" applyProtection="1">
      <alignment horizontal="left" vertical="center" wrapText="1"/>
      <protection locked="0"/>
    </xf>
    <xf numFmtId="0" fontId="11" fillId="5" borderId="8" xfId="0" applyFont="1" applyFill="1" applyBorder="1" applyAlignment="1" applyProtection="1">
      <alignment horizontal="left" vertical="center" wrapText="1"/>
      <protection locked="0"/>
    </xf>
    <xf numFmtId="0" fontId="11" fillId="5" borderId="11" xfId="0" applyFont="1" applyFill="1" applyBorder="1" applyAlignment="1" applyProtection="1">
      <alignment horizontal="left" vertical="center" wrapText="1"/>
      <protection locked="0"/>
    </xf>
    <xf numFmtId="0" fontId="0" fillId="0" borderId="3" xfId="0" applyBorder="1" applyAlignment="1"/>
    <xf numFmtId="0" fontId="0" fillId="0" borderId="3" xfId="0" applyBorder="1" applyAlignment="1">
      <alignment horizontal="right"/>
    </xf>
    <xf numFmtId="0" fontId="0" fillId="4" borderId="12" xfId="0" applyFill="1" applyBorder="1" applyAlignment="1">
      <alignment wrapText="1"/>
    </xf>
    <xf numFmtId="0" fontId="2" fillId="4" borderId="0" xfId="0" applyFont="1" applyFill="1" applyAlignment="1">
      <alignment wrapText="1"/>
    </xf>
    <xf numFmtId="0" fontId="0" fillId="4" borderId="6" xfId="0" applyFill="1" applyBorder="1" applyAlignment="1">
      <alignment wrapText="1"/>
    </xf>
    <xf numFmtId="0" fontId="12" fillId="6" borderId="14" xfId="0" applyFont="1" applyFill="1" applyBorder="1" applyAlignment="1" applyProtection="1">
      <alignment horizontal="left" vertical="center" wrapText="1"/>
      <protection locked="0"/>
    </xf>
    <xf numFmtId="0" fontId="12" fillId="6" borderId="8" xfId="0" applyFont="1" applyFill="1" applyBorder="1" applyAlignment="1" applyProtection="1">
      <alignment horizontal="left" vertical="center" wrapText="1"/>
      <protection locked="0"/>
    </xf>
    <xf numFmtId="0" fontId="12" fillId="6" borderId="15" xfId="0" applyFont="1" applyFill="1" applyBorder="1" applyAlignment="1" applyProtection="1">
      <alignment horizontal="left" vertical="center" wrapText="1"/>
      <protection locked="0"/>
    </xf>
    <xf numFmtId="0" fontId="0" fillId="4" borderId="3" xfId="0" applyFill="1" applyBorder="1" applyAlignment="1">
      <alignment vertical="center" wrapText="1"/>
    </xf>
    <xf numFmtId="0" fontId="6" fillId="4" borderId="0" xfId="0" applyFont="1" applyFill="1" applyAlignment="1">
      <alignment wrapText="1"/>
    </xf>
    <xf numFmtId="0" fontId="0" fillId="4" borderId="0" xfId="0" applyFill="1" applyAlignment="1">
      <alignment horizontal="left" vertical="center" wrapText="1"/>
    </xf>
    <xf numFmtId="0" fontId="0" fillId="4" borderId="3" xfId="0" applyFill="1" applyBorder="1" applyAlignment="1">
      <alignment horizontal="left" vertical="center" wrapText="1"/>
    </xf>
    <xf numFmtId="0" fontId="7" fillId="4" borderId="0" xfId="0" applyFont="1" applyFill="1" applyAlignment="1">
      <alignment wrapText="1"/>
    </xf>
    <xf numFmtId="0" fontId="2" fillId="4" borderId="0" xfId="0" applyFont="1" applyFill="1" applyAlignment="1">
      <alignment horizontal="left" wrapText="1"/>
    </xf>
    <xf numFmtId="0" fontId="7" fillId="4" borderId="0" xfId="0" applyFont="1" applyFill="1" applyAlignment="1">
      <alignment horizontal="left" vertical="center" wrapText="1"/>
    </xf>
    <xf numFmtId="0" fontId="0" fillId="0" borderId="0" xfId="0" applyAlignment="1">
      <alignment wrapText="1"/>
    </xf>
    <xf numFmtId="0" fontId="7" fillId="4" borderId="0" xfId="0" applyFont="1" applyFill="1" applyBorder="1" applyAlignment="1">
      <alignment wrapText="1"/>
    </xf>
  </cellXfs>
  <cellStyles count="22">
    <cellStyle name="Lien hypertexte" xfId="2" builtinId="8" hidden="1"/>
    <cellStyle name="Lien hypertexte" xfId="4" builtinId="8" hidden="1"/>
    <cellStyle name="Lien hypertexte" xfId="6" builtinId="8" hidden="1"/>
    <cellStyle name="Lien hypertexte" xfId="8" builtinId="8" hidden="1"/>
    <cellStyle name="Lien hypertexte" xfId="10" builtinId="8" hidden="1"/>
    <cellStyle name="Lien hypertexte" xfId="12" builtinId="8" hidden="1"/>
    <cellStyle name="Lien hypertexte" xfId="14" builtinId="8" hidden="1"/>
    <cellStyle name="Lien hypertexte" xfId="16" builtinId="8" hidden="1"/>
    <cellStyle name="Lien hypertexte" xfId="18" builtinId="8" hidden="1"/>
    <cellStyle name="Lien hypertexte" xfId="20" builtinId="8" hidden="1"/>
    <cellStyle name="Lien hypertexte visité" xfId="3" builtinId="9" hidden="1"/>
    <cellStyle name="Lien hypertexte visité" xfId="5" builtinId="9" hidden="1"/>
    <cellStyle name="Lien hypertexte visité" xfId="7" builtinId="9" hidden="1"/>
    <cellStyle name="Lien hypertexte visité" xfId="9" builtinId="9" hidden="1"/>
    <cellStyle name="Lien hypertexte visité" xfId="11" builtinId="9" hidden="1"/>
    <cellStyle name="Lien hypertexte visité" xfId="13" builtinId="9" hidden="1"/>
    <cellStyle name="Lien hypertexte visité" xfId="15" builtinId="9" hidden="1"/>
    <cellStyle name="Lien hypertexte visité" xfId="17" builtinId="9" hidden="1"/>
    <cellStyle name="Lien hypertexte visité" xfId="19" builtinId="9" hidden="1"/>
    <cellStyle name="Lien hypertexte visité" xfId="21" builtinId="9" hidden="1"/>
    <cellStyle name="Normal" xfId="0" builtinId="0"/>
    <cellStyle name="Pourcentage" xfId="1" builtinId="5"/>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hème Office">
  <a:themeElements>
    <a:clrScheme name="Bureau">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Bureau">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Bureau">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21"/>
  <sheetViews>
    <sheetView tabSelected="1" zoomScale="150" zoomScaleNormal="150" zoomScalePageLayoutView="150" workbookViewId="0">
      <pane ySplit="7800" activePane="bottomLeft"/>
      <selection activeCell="F17" sqref="F17"/>
      <selection pane="bottomLeft" activeCell="G42" sqref="G42:J42"/>
    </sheetView>
  </sheetViews>
  <sheetFormatPr baseColWidth="10" defaultRowHeight="16" x14ac:dyDescent="0.2"/>
  <cols>
    <col min="1" max="1" width="4.1640625" customWidth="1"/>
    <col min="2" max="2" width="8.1640625" customWidth="1"/>
    <col min="5" max="5" width="28.5" customWidth="1"/>
    <col min="6" max="6" width="7.33203125" customWidth="1"/>
    <col min="7" max="7" width="9.6640625" customWidth="1"/>
    <col min="9" max="9" width="10.83203125" customWidth="1"/>
    <col min="10" max="10" width="13.33203125" customWidth="1"/>
    <col min="11" max="11" width="6.33203125" customWidth="1"/>
  </cols>
  <sheetData>
    <row r="1" spans="1:12" x14ac:dyDescent="0.2">
      <c r="A1" s="27"/>
      <c r="B1" s="27"/>
      <c r="C1" s="27"/>
      <c r="D1" s="27"/>
      <c r="E1" s="27"/>
      <c r="F1" s="27"/>
      <c r="G1" s="27"/>
      <c r="H1" s="27"/>
      <c r="I1" s="27"/>
      <c r="J1" s="27"/>
      <c r="K1" s="23"/>
      <c r="L1" s="33"/>
    </row>
    <row r="2" spans="1:12" ht="23" x14ac:dyDescent="0.2">
      <c r="A2" s="16"/>
      <c r="B2" s="74" t="s">
        <v>0</v>
      </c>
      <c r="C2" s="75"/>
      <c r="D2" s="75"/>
      <c r="E2" s="75"/>
      <c r="F2" s="75"/>
      <c r="G2" s="75"/>
      <c r="H2" s="75"/>
      <c r="I2" s="75"/>
      <c r="J2" s="75"/>
      <c r="K2" s="23"/>
      <c r="L2" s="33"/>
    </row>
    <row r="3" spans="1:12" ht="23" customHeight="1" x14ac:dyDescent="0.2">
      <c r="A3" s="16"/>
      <c r="B3" s="66" t="s">
        <v>1</v>
      </c>
      <c r="C3" s="66"/>
      <c r="D3" s="66"/>
      <c r="E3" s="66"/>
      <c r="F3" s="66"/>
      <c r="G3" s="66"/>
      <c r="H3" s="66"/>
      <c r="I3" s="66"/>
      <c r="J3" s="66"/>
      <c r="K3" s="23"/>
      <c r="L3" s="33"/>
    </row>
    <row r="4" spans="1:12" x14ac:dyDescent="0.2">
      <c r="A4" s="16"/>
      <c r="B4" s="22"/>
      <c r="C4" s="22"/>
      <c r="D4" s="22"/>
      <c r="E4" s="22"/>
      <c r="F4" s="22"/>
      <c r="G4" s="22"/>
      <c r="H4" s="22"/>
      <c r="I4" s="22"/>
      <c r="J4" s="22"/>
      <c r="K4" s="23"/>
      <c r="L4" s="33"/>
    </row>
    <row r="5" spans="1:12" x14ac:dyDescent="0.2">
      <c r="A5" s="16"/>
      <c r="B5" s="22"/>
      <c r="C5" s="22"/>
      <c r="D5" s="22"/>
      <c r="E5" s="22"/>
      <c r="F5" s="22"/>
      <c r="G5" s="22"/>
      <c r="H5" s="22"/>
      <c r="I5" s="22"/>
      <c r="J5" s="22"/>
      <c r="K5" s="23"/>
      <c r="L5" s="33"/>
    </row>
    <row r="6" spans="1:12" x14ac:dyDescent="0.2">
      <c r="A6" s="16"/>
      <c r="B6" s="56" t="s">
        <v>2</v>
      </c>
      <c r="C6" s="29"/>
      <c r="D6" s="22"/>
      <c r="E6" s="79" t="s">
        <v>151</v>
      </c>
      <c r="F6" s="84"/>
      <c r="G6" s="76"/>
      <c r="H6" s="76"/>
      <c r="I6" s="76"/>
      <c r="J6" s="76"/>
      <c r="K6" s="23"/>
      <c r="L6" s="33"/>
    </row>
    <row r="7" spans="1:12" x14ac:dyDescent="0.2">
      <c r="A7" s="16"/>
      <c r="B7" s="22"/>
      <c r="C7" s="22"/>
      <c r="D7" s="22"/>
      <c r="E7" s="22"/>
      <c r="F7" s="22"/>
      <c r="G7" s="22"/>
      <c r="H7" s="22"/>
      <c r="I7" s="22"/>
      <c r="J7" s="22"/>
      <c r="K7" s="23"/>
      <c r="L7" s="33"/>
    </row>
    <row r="8" spans="1:12" x14ac:dyDescent="0.2">
      <c r="A8" s="16"/>
      <c r="B8" s="79" t="s">
        <v>152</v>
      </c>
      <c r="C8" s="85"/>
      <c r="D8" s="77"/>
      <c r="E8" s="77"/>
      <c r="F8" s="77"/>
      <c r="G8" s="78" t="s">
        <v>150</v>
      </c>
      <c r="H8" s="79"/>
      <c r="I8" s="79"/>
      <c r="J8" s="28"/>
      <c r="K8" s="23"/>
      <c r="L8" s="33"/>
    </row>
    <row r="9" spans="1:12" x14ac:dyDescent="0.2">
      <c r="A9" s="16"/>
      <c r="B9" s="26"/>
      <c r="C9" s="26"/>
      <c r="D9" s="26"/>
      <c r="E9" s="26"/>
      <c r="F9" s="26"/>
      <c r="G9" s="26"/>
      <c r="H9" s="26"/>
      <c r="I9" s="26"/>
      <c r="J9" s="26"/>
      <c r="K9" s="23"/>
      <c r="L9" s="33"/>
    </row>
    <row r="10" spans="1:12" ht="64" customHeight="1" x14ac:dyDescent="0.2">
      <c r="A10" s="16"/>
      <c r="B10" s="80" t="s">
        <v>3</v>
      </c>
      <c r="C10" s="80"/>
      <c r="D10" s="80"/>
      <c r="E10" s="80"/>
      <c r="F10" s="80"/>
      <c r="G10" s="80"/>
      <c r="H10" s="80"/>
      <c r="I10" s="80"/>
      <c r="J10" s="80"/>
      <c r="K10" s="31"/>
      <c r="L10" s="33"/>
    </row>
    <row r="11" spans="1:12" x14ac:dyDescent="0.2">
      <c r="A11" s="16"/>
      <c r="B11" s="22"/>
      <c r="C11" s="22"/>
      <c r="D11" s="22"/>
      <c r="E11" s="22"/>
      <c r="F11" s="22"/>
      <c r="G11" s="22"/>
      <c r="H11" s="22"/>
      <c r="I11" s="22"/>
      <c r="J11" s="22"/>
      <c r="K11" s="23"/>
      <c r="L11" s="33"/>
    </row>
    <row r="12" spans="1:12" x14ac:dyDescent="0.2">
      <c r="A12" s="16"/>
      <c r="B12" s="66" t="s">
        <v>4</v>
      </c>
      <c r="C12" s="66"/>
      <c r="D12" s="66"/>
      <c r="E12" s="67"/>
      <c r="F12" s="17" t="s">
        <v>5</v>
      </c>
      <c r="G12" s="68" t="s">
        <v>6</v>
      </c>
      <c r="H12" s="66"/>
      <c r="I12" s="66"/>
      <c r="J12" s="66"/>
      <c r="K12" s="23"/>
      <c r="L12" s="33"/>
    </row>
    <row r="13" spans="1:12" x14ac:dyDescent="0.2">
      <c r="A13" s="16"/>
      <c r="B13" s="24"/>
      <c r="C13" s="24"/>
      <c r="D13" s="24"/>
      <c r="E13" s="24"/>
      <c r="F13" s="22"/>
      <c r="G13" s="24"/>
      <c r="H13" s="24"/>
      <c r="I13" s="24"/>
      <c r="J13" s="24"/>
      <c r="K13" s="23"/>
      <c r="L13" s="33"/>
    </row>
    <row r="14" spans="1:12" x14ac:dyDescent="0.2">
      <c r="A14" s="18" t="s">
        <v>36</v>
      </c>
      <c r="B14" s="72" t="s">
        <v>16</v>
      </c>
      <c r="C14" s="73"/>
      <c r="D14" s="73"/>
      <c r="E14" s="73"/>
      <c r="F14" s="25"/>
      <c r="G14" s="25"/>
      <c r="H14" s="25"/>
      <c r="I14" s="25"/>
      <c r="J14" s="25"/>
      <c r="K14" s="23"/>
      <c r="L14" s="33"/>
    </row>
    <row r="15" spans="1:12" x14ac:dyDescent="0.2">
      <c r="A15" s="16"/>
      <c r="B15" s="22"/>
      <c r="C15" s="22"/>
      <c r="D15" s="22"/>
      <c r="E15" s="22"/>
      <c r="F15" s="22"/>
      <c r="G15" s="22"/>
      <c r="H15" s="22"/>
      <c r="I15" s="22"/>
      <c r="J15" s="22"/>
      <c r="K15" s="23"/>
      <c r="L15" s="33"/>
    </row>
    <row r="16" spans="1:12" x14ac:dyDescent="0.2">
      <c r="A16" s="16"/>
      <c r="B16" s="69" t="s">
        <v>20</v>
      </c>
      <c r="C16" s="69"/>
      <c r="D16" s="69"/>
      <c r="E16" s="69"/>
      <c r="F16" s="22"/>
      <c r="G16" s="75"/>
      <c r="H16" s="75"/>
      <c r="I16" s="75"/>
      <c r="J16" s="75"/>
      <c r="K16" s="23"/>
      <c r="L16" s="33"/>
    </row>
    <row r="17" spans="1:12" ht="30" customHeight="1" x14ac:dyDescent="0.2">
      <c r="A17" s="19" t="s">
        <v>8</v>
      </c>
      <c r="B17" s="70" t="s">
        <v>11</v>
      </c>
      <c r="C17" s="70"/>
      <c r="D17" s="70"/>
      <c r="E17" s="70"/>
      <c r="F17" s="30"/>
      <c r="G17" s="81"/>
      <c r="H17" s="82"/>
      <c r="I17" s="82"/>
      <c r="J17" s="83"/>
      <c r="K17" s="23"/>
      <c r="L17" s="33"/>
    </row>
    <row r="18" spans="1:12" ht="30" customHeight="1" x14ac:dyDescent="0.2">
      <c r="A18" s="19" t="s">
        <v>9</v>
      </c>
      <c r="B18" s="71" t="s">
        <v>7</v>
      </c>
      <c r="C18" s="71"/>
      <c r="D18" s="71"/>
      <c r="E18" s="71"/>
      <c r="F18" s="30"/>
      <c r="G18" s="81"/>
      <c r="H18" s="82"/>
      <c r="I18" s="82"/>
      <c r="J18" s="83"/>
      <c r="K18" s="23"/>
      <c r="L18" s="33"/>
    </row>
    <row r="19" spans="1:12" ht="30" customHeight="1" x14ac:dyDescent="0.2">
      <c r="A19" s="19" t="s">
        <v>10</v>
      </c>
      <c r="B19" s="71" t="s">
        <v>12</v>
      </c>
      <c r="C19" s="71"/>
      <c r="D19" s="71"/>
      <c r="E19" s="71"/>
      <c r="F19" s="30"/>
      <c r="G19" s="81"/>
      <c r="H19" s="82"/>
      <c r="I19" s="82"/>
      <c r="J19" s="83"/>
      <c r="K19" s="23"/>
      <c r="L19" s="33"/>
    </row>
    <row r="20" spans="1:12" ht="30" customHeight="1" x14ac:dyDescent="0.2">
      <c r="A20" s="19" t="s">
        <v>13</v>
      </c>
      <c r="B20" s="71" t="s">
        <v>17</v>
      </c>
      <c r="C20" s="71"/>
      <c r="D20" s="71"/>
      <c r="E20" s="71"/>
      <c r="F20" s="30"/>
      <c r="G20" s="81"/>
      <c r="H20" s="82"/>
      <c r="I20" s="82"/>
      <c r="J20" s="83"/>
      <c r="K20" s="23"/>
      <c r="L20" s="33"/>
    </row>
    <row r="21" spans="1:12" ht="30" customHeight="1" x14ac:dyDescent="0.2">
      <c r="A21" s="19" t="s">
        <v>14</v>
      </c>
      <c r="B21" s="71" t="s">
        <v>18</v>
      </c>
      <c r="C21" s="71"/>
      <c r="D21" s="71"/>
      <c r="E21" s="71"/>
      <c r="F21" s="30"/>
      <c r="G21" s="81"/>
      <c r="H21" s="82"/>
      <c r="I21" s="82"/>
      <c r="J21" s="83"/>
      <c r="K21" s="23"/>
      <c r="L21" s="33"/>
    </row>
    <row r="22" spans="1:12" ht="30" customHeight="1" x14ac:dyDescent="0.2">
      <c r="A22" s="19" t="s">
        <v>15</v>
      </c>
      <c r="B22" s="71" t="s">
        <v>19</v>
      </c>
      <c r="C22" s="71"/>
      <c r="D22" s="71"/>
      <c r="E22" s="71"/>
      <c r="F22" s="30"/>
      <c r="G22" s="81"/>
      <c r="H22" s="82"/>
      <c r="I22" s="82"/>
      <c r="J22" s="83"/>
      <c r="K22" s="23"/>
      <c r="L22" s="33"/>
    </row>
    <row r="23" spans="1:12" x14ac:dyDescent="0.2">
      <c r="A23" s="16"/>
      <c r="B23" s="71"/>
      <c r="C23" s="71"/>
      <c r="D23" s="71"/>
      <c r="E23" s="71"/>
      <c r="F23" s="16"/>
      <c r="G23" s="86"/>
      <c r="H23" s="86"/>
      <c r="I23" s="86"/>
      <c r="J23" s="86"/>
      <c r="K23" s="23"/>
      <c r="L23" s="33"/>
    </row>
    <row r="24" spans="1:12" x14ac:dyDescent="0.2">
      <c r="A24" s="16"/>
      <c r="B24" s="87" t="s">
        <v>21</v>
      </c>
      <c r="C24" s="87"/>
      <c r="D24" s="87"/>
      <c r="E24" s="87"/>
      <c r="F24" s="16"/>
      <c r="G24" s="73"/>
      <c r="H24" s="73"/>
      <c r="I24" s="73"/>
      <c r="J24" s="73"/>
      <c r="K24" s="23"/>
      <c r="L24" s="33"/>
    </row>
    <row r="25" spans="1:12" x14ac:dyDescent="0.2">
      <c r="A25" s="16"/>
      <c r="B25" s="71"/>
      <c r="C25" s="71"/>
      <c r="D25" s="71"/>
      <c r="E25" s="71"/>
      <c r="F25" s="16"/>
      <c r="G25" s="88"/>
      <c r="H25" s="88"/>
      <c r="I25" s="88"/>
      <c r="J25" s="88"/>
      <c r="K25" s="23"/>
      <c r="L25" s="33"/>
    </row>
    <row r="26" spans="1:12" ht="33" customHeight="1" x14ac:dyDescent="0.2">
      <c r="A26" s="19" t="s">
        <v>22</v>
      </c>
      <c r="B26" s="71" t="s">
        <v>25</v>
      </c>
      <c r="C26" s="71"/>
      <c r="D26" s="71"/>
      <c r="E26" s="71"/>
      <c r="F26" s="30"/>
      <c r="G26" s="89"/>
      <c r="H26" s="90"/>
      <c r="I26" s="90"/>
      <c r="J26" s="91"/>
      <c r="K26" s="23"/>
      <c r="L26" s="33"/>
    </row>
    <row r="27" spans="1:12" ht="33" customHeight="1" x14ac:dyDescent="0.2">
      <c r="A27" s="19" t="s">
        <v>23</v>
      </c>
      <c r="B27" s="71" t="s">
        <v>26</v>
      </c>
      <c r="C27" s="71"/>
      <c r="D27" s="71"/>
      <c r="E27" s="71"/>
      <c r="F27" s="30"/>
      <c r="G27" s="89"/>
      <c r="H27" s="90"/>
      <c r="I27" s="90"/>
      <c r="J27" s="91"/>
      <c r="K27" s="23"/>
      <c r="L27" s="33"/>
    </row>
    <row r="28" spans="1:12" ht="33" customHeight="1" x14ac:dyDescent="0.2">
      <c r="A28" s="19" t="s">
        <v>24</v>
      </c>
      <c r="B28" s="70" t="s">
        <v>27</v>
      </c>
      <c r="C28" s="70"/>
      <c r="D28" s="70"/>
      <c r="E28" s="92"/>
      <c r="F28" s="30"/>
      <c r="G28" s="89"/>
      <c r="H28" s="90"/>
      <c r="I28" s="90"/>
      <c r="J28" s="91"/>
      <c r="K28" s="23"/>
      <c r="L28" s="33"/>
    </row>
    <row r="29" spans="1:12" x14ac:dyDescent="0.2">
      <c r="A29" s="16"/>
      <c r="B29" s="71"/>
      <c r="C29" s="71"/>
      <c r="D29" s="71"/>
      <c r="E29" s="71"/>
      <c r="F29" s="16"/>
      <c r="G29" s="86"/>
      <c r="H29" s="86"/>
      <c r="I29" s="86"/>
      <c r="J29" s="86"/>
      <c r="K29" s="23"/>
      <c r="L29" s="33"/>
    </row>
    <row r="30" spans="1:12" x14ac:dyDescent="0.2">
      <c r="A30" s="16"/>
      <c r="B30" s="87" t="s">
        <v>28</v>
      </c>
      <c r="C30" s="87"/>
      <c r="D30" s="87"/>
      <c r="E30" s="87"/>
      <c r="F30" s="16"/>
      <c r="G30" s="73"/>
      <c r="H30" s="73"/>
      <c r="I30" s="73"/>
      <c r="J30" s="73"/>
      <c r="K30" s="23"/>
      <c r="L30" s="33"/>
    </row>
    <row r="31" spans="1:12" x14ac:dyDescent="0.2">
      <c r="A31" s="16"/>
      <c r="B31" s="71"/>
      <c r="C31" s="71"/>
      <c r="D31" s="71"/>
      <c r="E31" s="71"/>
      <c r="F31" s="16"/>
      <c r="G31" s="88"/>
      <c r="H31" s="88"/>
      <c r="I31" s="88"/>
      <c r="J31" s="88"/>
      <c r="K31" s="23"/>
      <c r="L31" s="33"/>
    </row>
    <row r="32" spans="1:12" ht="33" customHeight="1" x14ac:dyDescent="0.2">
      <c r="A32" s="19" t="s">
        <v>29</v>
      </c>
      <c r="B32" s="71" t="s">
        <v>32</v>
      </c>
      <c r="C32" s="71"/>
      <c r="D32" s="71"/>
      <c r="E32" s="71"/>
      <c r="F32" s="30"/>
      <c r="G32" s="89"/>
      <c r="H32" s="90"/>
      <c r="I32" s="90"/>
      <c r="J32" s="91"/>
      <c r="K32" s="23"/>
      <c r="L32" s="33"/>
    </row>
    <row r="33" spans="1:12" ht="33" customHeight="1" x14ac:dyDescent="0.2">
      <c r="A33" s="19" t="s">
        <v>30</v>
      </c>
      <c r="B33" s="71" t="s">
        <v>33</v>
      </c>
      <c r="C33" s="71"/>
      <c r="D33" s="71"/>
      <c r="E33" s="71"/>
      <c r="F33" s="30"/>
      <c r="G33" s="89"/>
      <c r="H33" s="90"/>
      <c r="I33" s="90"/>
      <c r="J33" s="91"/>
      <c r="K33" s="23"/>
      <c r="L33" s="33"/>
    </row>
    <row r="34" spans="1:12" ht="33" customHeight="1" x14ac:dyDescent="0.2">
      <c r="A34" s="19" t="s">
        <v>31</v>
      </c>
      <c r="B34" s="71" t="s">
        <v>34</v>
      </c>
      <c r="C34" s="71"/>
      <c r="D34" s="71"/>
      <c r="E34" s="71"/>
      <c r="F34" s="30"/>
      <c r="G34" s="89"/>
      <c r="H34" s="90"/>
      <c r="I34" s="90"/>
      <c r="J34" s="91"/>
      <c r="K34" s="23"/>
      <c r="L34" s="33"/>
    </row>
    <row r="35" spans="1:12" x14ac:dyDescent="0.2">
      <c r="A35" s="16"/>
      <c r="B35" s="71"/>
      <c r="C35" s="71"/>
      <c r="D35" s="71"/>
      <c r="E35" s="71"/>
      <c r="F35" s="16"/>
      <c r="G35" s="86"/>
      <c r="H35" s="86"/>
      <c r="I35" s="86"/>
      <c r="J35" s="86"/>
      <c r="K35" s="23"/>
      <c r="L35" s="33"/>
    </row>
    <row r="36" spans="1:12" x14ac:dyDescent="0.2">
      <c r="A36" s="16"/>
      <c r="B36" s="71"/>
      <c r="C36" s="71"/>
      <c r="D36" s="71"/>
      <c r="E36" s="71"/>
      <c r="F36" s="16"/>
      <c r="G36" s="73"/>
      <c r="H36" s="73"/>
      <c r="I36" s="73"/>
      <c r="J36" s="73"/>
      <c r="K36" s="23"/>
      <c r="L36" s="33"/>
    </row>
    <row r="37" spans="1:12" ht="30" customHeight="1" x14ac:dyDescent="0.2">
      <c r="A37" s="19" t="s">
        <v>37</v>
      </c>
      <c r="B37" s="87" t="s">
        <v>35</v>
      </c>
      <c r="C37" s="87"/>
      <c r="D37" s="87"/>
      <c r="E37" s="87"/>
      <c r="F37" s="16"/>
      <c r="G37" s="73"/>
      <c r="H37" s="73"/>
      <c r="I37" s="73"/>
      <c r="J37" s="73"/>
      <c r="K37" s="23"/>
      <c r="L37" s="33"/>
    </row>
    <row r="38" spans="1:12" x14ac:dyDescent="0.2">
      <c r="A38" s="16"/>
      <c r="B38" s="71"/>
      <c r="C38" s="71"/>
      <c r="D38" s="71"/>
      <c r="E38" s="71"/>
      <c r="F38" s="16"/>
      <c r="G38" s="88"/>
      <c r="H38" s="88"/>
      <c r="I38" s="88"/>
      <c r="J38" s="88"/>
      <c r="K38" s="23"/>
      <c r="L38" s="33"/>
    </row>
    <row r="39" spans="1:12" ht="33" customHeight="1" x14ac:dyDescent="0.2">
      <c r="A39" s="19" t="s">
        <v>38</v>
      </c>
      <c r="B39" s="70" t="s">
        <v>53</v>
      </c>
      <c r="C39" s="70"/>
      <c r="D39" s="70"/>
      <c r="E39" s="92"/>
      <c r="F39" s="30"/>
      <c r="G39" s="89"/>
      <c r="H39" s="90"/>
      <c r="I39" s="90"/>
      <c r="J39" s="91"/>
      <c r="K39" s="23"/>
      <c r="L39" s="33"/>
    </row>
    <row r="40" spans="1:12" ht="33" customHeight="1" x14ac:dyDescent="0.2">
      <c r="A40" s="19" t="s">
        <v>39</v>
      </c>
      <c r="B40" s="71" t="s">
        <v>54</v>
      </c>
      <c r="C40" s="71"/>
      <c r="D40" s="71"/>
      <c r="E40" s="71"/>
      <c r="F40" s="30"/>
      <c r="G40" s="89"/>
      <c r="H40" s="90"/>
      <c r="I40" s="90"/>
      <c r="J40" s="91"/>
      <c r="K40" s="23"/>
      <c r="L40" s="33"/>
    </row>
    <row r="41" spans="1:12" ht="33" customHeight="1" x14ac:dyDescent="0.2">
      <c r="A41" s="19" t="s">
        <v>40</v>
      </c>
      <c r="B41" s="71" t="s">
        <v>55</v>
      </c>
      <c r="C41" s="71"/>
      <c r="D41" s="71"/>
      <c r="E41" s="71"/>
      <c r="F41" s="30"/>
      <c r="G41" s="89"/>
      <c r="H41" s="90"/>
      <c r="I41" s="90"/>
      <c r="J41" s="91"/>
      <c r="K41" s="23"/>
      <c r="L41" s="33"/>
    </row>
    <row r="42" spans="1:12" ht="33" customHeight="1" x14ac:dyDescent="0.2">
      <c r="A42" s="19" t="s">
        <v>41</v>
      </c>
      <c r="B42" s="71" t="s">
        <v>56</v>
      </c>
      <c r="C42" s="71"/>
      <c r="D42" s="71"/>
      <c r="E42" s="71"/>
      <c r="F42" s="30"/>
      <c r="G42" s="89"/>
      <c r="H42" s="90"/>
      <c r="I42" s="90"/>
      <c r="J42" s="91"/>
      <c r="K42" s="23"/>
      <c r="L42" s="33"/>
    </row>
    <row r="43" spans="1:12" ht="33" customHeight="1" x14ac:dyDescent="0.2">
      <c r="A43" s="19" t="s">
        <v>42</v>
      </c>
      <c r="B43" s="71" t="s">
        <v>57</v>
      </c>
      <c r="C43" s="71"/>
      <c r="D43" s="71"/>
      <c r="E43" s="71"/>
      <c r="F43" s="30"/>
      <c r="G43" s="89"/>
      <c r="H43" s="90"/>
      <c r="I43" s="90"/>
      <c r="J43" s="91"/>
      <c r="K43" s="23"/>
      <c r="L43" s="33"/>
    </row>
    <row r="44" spans="1:12" ht="33" customHeight="1" x14ac:dyDescent="0.2">
      <c r="A44" s="19" t="s">
        <v>43</v>
      </c>
      <c r="B44" s="71" t="s">
        <v>58</v>
      </c>
      <c r="C44" s="71"/>
      <c r="D44" s="71"/>
      <c r="E44" s="71"/>
      <c r="F44" s="30"/>
      <c r="G44" s="89"/>
      <c r="H44" s="90"/>
      <c r="I44" s="90"/>
      <c r="J44" s="91"/>
      <c r="K44" s="23"/>
      <c r="L44" s="33"/>
    </row>
    <row r="45" spans="1:12" ht="33" customHeight="1" x14ac:dyDescent="0.2">
      <c r="A45" s="19" t="s">
        <v>44</v>
      </c>
      <c r="B45" s="71" t="s">
        <v>59</v>
      </c>
      <c r="C45" s="71"/>
      <c r="D45" s="71"/>
      <c r="E45" s="71"/>
      <c r="F45" s="30"/>
      <c r="G45" s="89"/>
      <c r="H45" s="90"/>
      <c r="I45" s="90"/>
      <c r="J45" s="91"/>
      <c r="K45" s="23"/>
      <c r="L45" s="33"/>
    </row>
    <row r="46" spans="1:12" ht="33" customHeight="1" x14ac:dyDescent="0.2">
      <c r="A46" s="19" t="s">
        <v>45</v>
      </c>
      <c r="B46" s="70" t="s">
        <v>60</v>
      </c>
      <c r="C46" s="70"/>
      <c r="D46" s="70"/>
      <c r="E46" s="92"/>
      <c r="F46" s="30"/>
      <c r="G46" s="89"/>
      <c r="H46" s="90"/>
      <c r="I46" s="90"/>
      <c r="J46" s="91"/>
      <c r="K46" s="23"/>
      <c r="L46" s="33"/>
    </row>
    <row r="47" spans="1:12" ht="33" customHeight="1" x14ac:dyDescent="0.2">
      <c r="A47" s="19" t="s">
        <v>46</v>
      </c>
      <c r="B47" s="71" t="s">
        <v>61</v>
      </c>
      <c r="C47" s="71"/>
      <c r="D47" s="71"/>
      <c r="E47" s="71"/>
      <c r="F47" s="30"/>
      <c r="G47" s="89"/>
      <c r="H47" s="90"/>
      <c r="I47" s="90"/>
      <c r="J47" s="91"/>
      <c r="K47" s="23"/>
      <c r="L47" s="33"/>
    </row>
    <row r="48" spans="1:12" ht="33" customHeight="1" x14ac:dyDescent="0.2">
      <c r="A48" s="19" t="s">
        <v>47</v>
      </c>
      <c r="B48" s="93" t="s">
        <v>62</v>
      </c>
      <c r="C48" s="93"/>
      <c r="D48" s="93"/>
      <c r="E48" s="93"/>
      <c r="F48" s="30"/>
      <c r="G48" s="89"/>
      <c r="H48" s="90"/>
      <c r="I48" s="90"/>
      <c r="J48" s="91"/>
      <c r="K48" s="23"/>
      <c r="L48" s="33"/>
    </row>
    <row r="49" spans="1:12" ht="33" customHeight="1" x14ac:dyDescent="0.2">
      <c r="A49" s="19" t="s">
        <v>48</v>
      </c>
      <c r="B49" s="71" t="s">
        <v>63</v>
      </c>
      <c r="C49" s="71"/>
      <c r="D49" s="71"/>
      <c r="E49" s="71"/>
      <c r="F49" s="30"/>
      <c r="G49" s="89"/>
      <c r="H49" s="90"/>
      <c r="I49" s="90"/>
      <c r="J49" s="91"/>
      <c r="K49" s="23"/>
      <c r="L49" s="33"/>
    </row>
    <row r="50" spans="1:12" ht="33" customHeight="1" x14ac:dyDescent="0.2">
      <c r="A50" s="19" t="s">
        <v>49</v>
      </c>
      <c r="B50" s="70" t="s">
        <v>65</v>
      </c>
      <c r="C50" s="70"/>
      <c r="D50" s="70"/>
      <c r="E50" s="92"/>
      <c r="F50" s="30"/>
      <c r="G50" s="89"/>
      <c r="H50" s="90"/>
      <c r="I50" s="90"/>
      <c r="J50" s="91"/>
      <c r="K50" s="23"/>
      <c r="L50" s="33"/>
    </row>
    <row r="51" spans="1:12" ht="33" customHeight="1" x14ac:dyDescent="0.2">
      <c r="A51" s="19" t="s">
        <v>50</v>
      </c>
      <c r="B51" s="71" t="s">
        <v>64</v>
      </c>
      <c r="C51" s="71"/>
      <c r="D51" s="71"/>
      <c r="E51" s="71"/>
      <c r="F51" s="30"/>
      <c r="G51" s="89"/>
      <c r="H51" s="90"/>
      <c r="I51" s="90"/>
      <c r="J51" s="91"/>
      <c r="K51" s="23"/>
      <c r="L51" s="33"/>
    </row>
    <row r="52" spans="1:12" ht="33" customHeight="1" x14ac:dyDescent="0.2">
      <c r="A52" s="19" t="s">
        <v>51</v>
      </c>
      <c r="B52" s="71" t="s">
        <v>66</v>
      </c>
      <c r="C52" s="71"/>
      <c r="D52" s="71"/>
      <c r="E52" s="71"/>
      <c r="F52" s="30"/>
      <c r="G52" s="89"/>
      <c r="H52" s="90"/>
      <c r="I52" s="90"/>
      <c r="J52" s="91"/>
      <c r="K52" s="23"/>
      <c r="L52" s="33"/>
    </row>
    <row r="53" spans="1:12" ht="33" customHeight="1" x14ac:dyDescent="0.2">
      <c r="A53" s="19" t="s">
        <v>52</v>
      </c>
      <c r="B53" s="71" t="s">
        <v>67</v>
      </c>
      <c r="C53" s="71"/>
      <c r="D53" s="71"/>
      <c r="E53" s="71"/>
      <c r="F53" s="30"/>
      <c r="G53" s="89"/>
      <c r="H53" s="90"/>
      <c r="I53" s="90"/>
      <c r="J53" s="91"/>
      <c r="K53" s="23"/>
      <c r="L53" s="33"/>
    </row>
    <row r="54" spans="1:12" x14ac:dyDescent="0.2">
      <c r="A54" s="16"/>
      <c r="B54" s="71"/>
      <c r="C54" s="71"/>
      <c r="D54" s="71"/>
      <c r="E54" s="71"/>
      <c r="F54" s="16"/>
      <c r="G54" s="86"/>
      <c r="H54" s="86"/>
      <c r="I54" s="86"/>
      <c r="J54" s="86"/>
      <c r="K54" s="23"/>
      <c r="L54" s="33"/>
    </row>
    <row r="55" spans="1:12" ht="31" customHeight="1" x14ac:dyDescent="0.2">
      <c r="A55" s="20" t="s">
        <v>69</v>
      </c>
      <c r="B55" s="87" t="s">
        <v>68</v>
      </c>
      <c r="C55" s="87"/>
      <c r="D55" s="87"/>
      <c r="E55" s="87"/>
      <c r="F55" s="16"/>
      <c r="G55" s="73"/>
      <c r="H55" s="73"/>
      <c r="I55" s="73"/>
      <c r="J55" s="73"/>
      <c r="K55" s="23"/>
      <c r="L55" s="33"/>
    </row>
    <row r="56" spans="1:12" x14ac:dyDescent="0.2">
      <c r="A56" s="16"/>
      <c r="B56" s="71"/>
      <c r="C56" s="71"/>
      <c r="D56" s="71"/>
      <c r="E56" s="71"/>
      <c r="F56" s="16"/>
      <c r="G56" s="88"/>
      <c r="H56" s="88"/>
      <c r="I56" s="88"/>
      <c r="J56" s="88"/>
      <c r="K56" s="23"/>
      <c r="L56" s="33"/>
    </row>
    <row r="57" spans="1:12" ht="33" customHeight="1" x14ac:dyDescent="0.2">
      <c r="A57" s="19" t="s">
        <v>70</v>
      </c>
      <c r="B57" s="71" t="s">
        <v>84</v>
      </c>
      <c r="C57" s="71"/>
      <c r="D57" s="71"/>
      <c r="E57" s="71"/>
      <c r="F57" s="30"/>
      <c r="G57" s="89"/>
      <c r="H57" s="90"/>
      <c r="I57" s="90"/>
      <c r="J57" s="91"/>
      <c r="K57" s="23"/>
      <c r="L57" s="33"/>
    </row>
    <row r="58" spans="1:12" ht="33" customHeight="1" x14ac:dyDescent="0.2">
      <c r="A58" s="19" t="s">
        <v>71</v>
      </c>
      <c r="B58" s="71" t="s">
        <v>85</v>
      </c>
      <c r="C58" s="71"/>
      <c r="D58" s="71"/>
      <c r="E58" s="71"/>
      <c r="F58" s="30"/>
      <c r="G58" s="89"/>
      <c r="H58" s="90"/>
      <c r="I58" s="90"/>
      <c r="J58" s="91"/>
      <c r="K58" s="23"/>
      <c r="L58" s="33"/>
    </row>
    <row r="59" spans="1:12" ht="33" customHeight="1" x14ac:dyDescent="0.2">
      <c r="A59" s="19" t="s">
        <v>72</v>
      </c>
      <c r="B59" s="71" t="s">
        <v>86</v>
      </c>
      <c r="C59" s="71"/>
      <c r="D59" s="71"/>
      <c r="E59" s="71"/>
      <c r="F59" s="30"/>
      <c r="G59" s="89"/>
      <c r="H59" s="90"/>
      <c r="I59" s="90"/>
      <c r="J59" s="91"/>
      <c r="K59" s="23"/>
      <c r="L59" s="33"/>
    </row>
    <row r="60" spans="1:12" ht="33" customHeight="1" x14ac:dyDescent="0.2">
      <c r="A60" s="19" t="s">
        <v>73</v>
      </c>
      <c r="B60" s="71" t="s">
        <v>87</v>
      </c>
      <c r="C60" s="71"/>
      <c r="D60" s="71"/>
      <c r="E60" s="71"/>
      <c r="F60" s="30"/>
      <c r="G60" s="89"/>
      <c r="H60" s="90"/>
      <c r="I60" s="90"/>
      <c r="J60" s="91"/>
      <c r="K60" s="23"/>
      <c r="L60" s="33"/>
    </row>
    <row r="61" spans="1:12" ht="33" customHeight="1" x14ac:dyDescent="0.2">
      <c r="A61" s="19" t="s">
        <v>74</v>
      </c>
      <c r="B61" s="71" t="s">
        <v>88</v>
      </c>
      <c r="C61" s="71"/>
      <c r="D61" s="71"/>
      <c r="E61" s="71"/>
      <c r="F61" s="30"/>
      <c r="G61" s="89"/>
      <c r="H61" s="90"/>
      <c r="I61" s="90"/>
      <c r="J61" s="91"/>
      <c r="K61" s="23"/>
      <c r="L61" s="33"/>
    </row>
    <row r="62" spans="1:12" ht="33" customHeight="1" x14ac:dyDescent="0.2">
      <c r="A62" s="19" t="s">
        <v>75</v>
      </c>
      <c r="B62" s="94" t="s">
        <v>89</v>
      </c>
      <c r="C62" s="94"/>
      <c r="D62" s="94"/>
      <c r="E62" s="95"/>
      <c r="F62" s="30"/>
      <c r="G62" s="89"/>
      <c r="H62" s="90"/>
      <c r="I62" s="90"/>
      <c r="J62" s="91"/>
      <c r="K62" s="23"/>
      <c r="L62" s="33"/>
    </row>
    <row r="63" spans="1:12" ht="33" customHeight="1" x14ac:dyDescent="0.2">
      <c r="A63" s="19" t="s">
        <v>76</v>
      </c>
      <c r="B63" s="70" t="s">
        <v>90</v>
      </c>
      <c r="C63" s="70"/>
      <c r="D63" s="70"/>
      <c r="E63" s="92"/>
      <c r="F63" s="30"/>
      <c r="G63" s="89"/>
      <c r="H63" s="90"/>
      <c r="I63" s="90"/>
      <c r="J63" s="91"/>
      <c r="K63" s="23"/>
      <c r="L63" s="33"/>
    </row>
    <row r="64" spans="1:12" ht="33" customHeight="1" x14ac:dyDescent="0.2">
      <c r="A64" s="19" t="s">
        <v>77</v>
      </c>
      <c r="B64" s="71" t="s">
        <v>91</v>
      </c>
      <c r="C64" s="71"/>
      <c r="D64" s="71"/>
      <c r="E64" s="71"/>
      <c r="F64" s="30"/>
      <c r="G64" s="89"/>
      <c r="H64" s="90"/>
      <c r="I64" s="90"/>
      <c r="J64" s="91"/>
      <c r="K64" s="23"/>
      <c r="L64" s="33"/>
    </row>
    <row r="65" spans="1:12" ht="33" customHeight="1" x14ac:dyDescent="0.2">
      <c r="A65" s="19" t="s">
        <v>78</v>
      </c>
      <c r="B65" s="70" t="s">
        <v>92</v>
      </c>
      <c r="C65" s="70"/>
      <c r="D65" s="70"/>
      <c r="E65" s="92"/>
      <c r="F65" s="30"/>
      <c r="G65" s="89"/>
      <c r="H65" s="90"/>
      <c r="I65" s="90"/>
      <c r="J65" s="91"/>
      <c r="K65" s="23"/>
      <c r="L65" s="33"/>
    </row>
    <row r="66" spans="1:12" ht="33" customHeight="1" x14ac:dyDescent="0.2">
      <c r="A66" s="19" t="s">
        <v>79</v>
      </c>
      <c r="B66" s="70" t="s">
        <v>93</v>
      </c>
      <c r="C66" s="70"/>
      <c r="D66" s="70"/>
      <c r="E66" s="92"/>
      <c r="F66" s="30"/>
      <c r="G66" s="89"/>
      <c r="H66" s="90"/>
      <c r="I66" s="90"/>
      <c r="J66" s="91"/>
      <c r="K66" s="23"/>
      <c r="L66" s="33"/>
    </row>
    <row r="67" spans="1:12" ht="33" customHeight="1" x14ac:dyDescent="0.2">
      <c r="A67" s="19" t="s">
        <v>80</v>
      </c>
      <c r="B67" s="70" t="s">
        <v>94</v>
      </c>
      <c r="C67" s="70"/>
      <c r="D67" s="70"/>
      <c r="E67" s="92"/>
      <c r="F67" s="30"/>
      <c r="G67" s="89"/>
      <c r="H67" s="90"/>
      <c r="I67" s="90"/>
      <c r="J67" s="91"/>
      <c r="K67" s="23"/>
      <c r="L67" s="33"/>
    </row>
    <row r="68" spans="1:12" ht="33" customHeight="1" x14ac:dyDescent="0.2">
      <c r="A68" s="19" t="s">
        <v>81</v>
      </c>
      <c r="B68" s="93" t="s">
        <v>95</v>
      </c>
      <c r="C68" s="93"/>
      <c r="D68" s="93"/>
      <c r="E68" s="93"/>
      <c r="F68" s="30"/>
      <c r="G68" s="89"/>
      <c r="H68" s="90"/>
      <c r="I68" s="90"/>
      <c r="J68" s="91"/>
      <c r="K68" s="23"/>
      <c r="L68" s="33"/>
    </row>
    <row r="69" spans="1:12" ht="33" customHeight="1" x14ac:dyDescent="0.2">
      <c r="A69" s="19" t="s">
        <v>82</v>
      </c>
      <c r="B69" s="71" t="s">
        <v>96</v>
      </c>
      <c r="C69" s="71"/>
      <c r="D69" s="71"/>
      <c r="E69" s="71"/>
      <c r="F69" s="30"/>
      <c r="G69" s="89"/>
      <c r="H69" s="90"/>
      <c r="I69" s="90"/>
      <c r="J69" s="91"/>
      <c r="K69" s="23"/>
      <c r="L69" s="33"/>
    </row>
    <row r="70" spans="1:12" ht="33" customHeight="1" x14ac:dyDescent="0.2">
      <c r="A70" s="19" t="s">
        <v>83</v>
      </c>
      <c r="B70" s="96" t="s">
        <v>97</v>
      </c>
      <c r="C70" s="96"/>
      <c r="D70" s="96"/>
      <c r="E70" s="96"/>
      <c r="F70" s="30"/>
      <c r="G70" s="89"/>
      <c r="H70" s="90"/>
      <c r="I70" s="90"/>
      <c r="J70" s="91"/>
      <c r="K70" s="23"/>
      <c r="L70" s="33"/>
    </row>
    <row r="71" spans="1:12" x14ac:dyDescent="0.2">
      <c r="A71" s="16"/>
      <c r="B71" s="71"/>
      <c r="C71" s="71"/>
      <c r="D71" s="71"/>
      <c r="E71" s="71"/>
      <c r="F71" s="16"/>
      <c r="G71" s="86"/>
      <c r="H71" s="86"/>
      <c r="I71" s="86"/>
      <c r="J71" s="86"/>
      <c r="K71" s="23"/>
      <c r="L71" s="33"/>
    </row>
    <row r="72" spans="1:12" x14ac:dyDescent="0.2">
      <c r="A72" s="21" t="s">
        <v>99</v>
      </c>
      <c r="B72" s="87" t="s">
        <v>98</v>
      </c>
      <c r="C72" s="87"/>
      <c r="D72" s="87"/>
      <c r="E72" s="87"/>
      <c r="F72" s="16"/>
      <c r="G72" s="73"/>
      <c r="H72" s="73"/>
      <c r="I72" s="73"/>
      <c r="J72" s="73"/>
      <c r="K72" s="23"/>
      <c r="L72" s="33"/>
    </row>
    <row r="73" spans="1:12" x14ac:dyDescent="0.2">
      <c r="A73" s="16"/>
      <c r="B73" s="71"/>
      <c r="C73" s="71"/>
      <c r="D73" s="71"/>
      <c r="E73" s="71"/>
      <c r="F73" s="16"/>
      <c r="G73" s="88"/>
      <c r="H73" s="88"/>
      <c r="I73" s="88"/>
      <c r="J73" s="88"/>
      <c r="K73" s="23"/>
      <c r="L73" s="33"/>
    </row>
    <row r="74" spans="1:12" ht="33" customHeight="1" x14ac:dyDescent="0.2">
      <c r="A74" s="19" t="s">
        <v>100</v>
      </c>
      <c r="B74" s="71" t="s">
        <v>104</v>
      </c>
      <c r="C74" s="71"/>
      <c r="D74" s="71"/>
      <c r="E74" s="71"/>
      <c r="F74" s="30"/>
      <c r="G74" s="89"/>
      <c r="H74" s="90"/>
      <c r="I74" s="90"/>
      <c r="J74" s="91"/>
      <c r="K74" s="23"/>
      <c r="L74" s="33"/>
    </row>
    <row r="75" spans="1:12" ht="33" customHeight="1" x14ac:dyDescent="0.2">
      <c r="A75" s="19" t="s">
        <v>101</v>
      </c>
      <c r="B75" s="71" t="s">
        <v>105</v>
      </c>
      <c r="C75" s="71"/>
      <c r="D75" s="71"/>
      <c r="E75" s="71"/>
      <c r="F75" s="30"/>
      <c r="G75" s="89"/>
      <c r="H75" s="90"/>
      <c r="I75" s="90"/>
      <c r="J75" s="91"/>
      <c r="K75" s="23"/>
      <c r="L75" s="33"/>
    </row>
    <row r="76" spans="1:12" ht="33" customHeight="1" x14ac:dyDescent="0.2">
      <c r="A76" s="19" t="s">
        <v>102</v>
      </c>
      <c r="B76" s="71" t="s">
        <v>106</v>
      </c>
      <c r="C76" s="71"/>
      <c r="D76" s="71"/>
      <c r="E76" s="71"/>
      <c r="F76" s="30"/>
      <c r="G76" s="89"/>
      <c r="H76" s="90"/>
      <c r="I76" s="90"/>
      <c r="J76" s="91"/>
      <c r="K76" s="23"/>
      <c r="L76" s="33"/>
    </row>
    <row r="77" spans="1:12" ht="33" customHeight="1" x14ac:dyDescent="0.2">
      <c r="A77" s="19" t="s">
        <v>103</v>
      </c>
      <c r="B77" s="71" t="s">
        <v>107</v>
      </c>
      <c r="C77" s="71"/>
      <c r="D77" s="71"/>
      <c r="E77" s="71"/>
      <c r="F77" s="30"/>
      <c r="G77" s="89"/>
      <c r="H77" s="90"/>
      <c r="I77" s="90"/>
      <c r="J77" s="91"/>
      <c r="K77" s="23"/>
      <c r="L77" s="33"/>
    </row>
    <row r="78" spans="1:12" x14ac:dyDescent="0.2">
      <c r="A78" s="16"/>
      <c r="B78" s="71"/>
      <c r="C78" s="71"/>
      <c r="D78" s="71"/>
      <c r="E78" s="71"/>
      <c r="F78" s="16"/>
      <c r="G78" s="86"/>
      <c r="H78" s="86"/>
      <c r="I78" s="86"/>
      <c r="J78" s="86"/>
      <c r="K78" s="23"/>
      <c r="L78" s="33"/>
    </row>
    <row r="79" spans="1:12" x14ac:dyDescent="0.2">
      <c r="A79" s="20" t="s">
        <v>109</v>
      </c>
      <c r="B79" s="97" t="s">
        <v>108</v>
      </c>
      <c r="C79" s="97"/>
      <c r="D79" s="97"/>
      <c r="E79" s="97"/>
      <c r="F79" s="16"/>
      <c r="G79" s="73"/>
      <c r="H79" s="73"/>
      <c r="I79" s="73"/>
      <c r="J79" s="73"/>
      <c r="K79" s="23"/>
      <c r="L79" s="33"/>
    </row>
    <row r="80" spans="1:12" x14ac:dyDescent="0.2">
      <c r="A80" s="16"/>
      <c r="B80" s="71"/>
      <c r="C80" s="71"/>
      <c r="D80" s="71"/>
      <c r="E80" s="71"/>
      <c r="F80" s="16"/>
      <c r="G80" s="88"/>
      <c r="H80" s="88"/>
      <c r="I80" s="88"/>
      <c r="J80" s="88"/>
      <c r="K80" s="23"/>
      <c r="L80" s="33"/>
    </row>
    <row r="81" spans="1:12" ht="33" customHeight="1" x14ac:dyDescent="0.2">
      <c r="A81" s="19" t="s">
        <v>110</v>
      </c>
      <c r="B81" s="94" t="s">
        <v>118</v>
      </c>
      <c r="C81" s="94"/>
      <c r="D81" s="94"/>
      <c r="E81" s="94"/>
      <c r="F81" s="30"/>
      <c r="G81" s="89"/>
      <c r="H81" s="90"/>
      <c r="I81" s="90"/>
      <c r="J81" s="91"/>
      <c r="K81" s="23"/>
      <c r="L81" s="33"/>
    </row>
    <row r="82" spans="1:12" ht="33" customHeight="1" x14ac:dyDescent="0.2">
      <c r="A82" s="19" t="s">
        <v>111</v>
      </c>
      <c r="B82" s="98" t="s">
        <v>119</v>
      </c>
      <c r="C82" s="98"/>
      <c r="D82" s="98"/>
      <c r="E82" s="98"/>
      <c r="F82" s="30"/>
      <c r="G82" s="89"/>
      <c r="H82" s="90"/>
      <c r="I82" s="90"/>
      <c r="J82" s="91"/>
      <c r="K82" s="23"/>
      <c r="L82" s="33"/>
    </row>
    <row r="83" spans="1:12" ht="33" customHeight="1" x14ac:dyDescent="0.2">
      <c r="A83" s="19" t="s">
        <v>112</v>
      </c>
      <c r="B83" s="94" t="s">
        <v>120</v>
      </c>
      <c r="C83" s="94"/>
      <c r="D83" s="94"/>
      <c r="E83" s="94"/>
      <c r="F83" s="30"/>
      <c r="G83" s="89"/>
      <c r="H83" s="90"/>
      <c r="I83" s="90"/>
      <c r="J83" s="91"/>
      <c r="K83" s="23"/>
      <c r="L83" s="33"/>
    </row>
    <row r="84" spans="1:12" ht="33" customHeight="1" x14ac:dyDescent="0.2">
      <c r="A84" s="19" t="s">
        <v>113</v>
      </c>
      <c r="B84" s="94" t="s">
        <v>121</v>
      </c>
      <c r="C84" s="94"/>
      <c r="D84" s="94"/>
      <c r="E84" s="94"/>
      <c r="F84" s="30"/>
      <c r="G84" s="89"/>
      <c r="H84" s="90"/>
      <c r="I84" s="90"/>
      <c r="J84" s="91"/>
      <c r="K84" s="23"/>
      <c r="L84" s="33"/>
    </row>
    <row r="85" spans="1:12" ht="33" customHeight="1" x14ac:dyDescent="0.2">
      <c r="A85" s="19" t="s">
        <v>114</v>
      </c>
      <c r="B85" s="94" t="s">
        <v>122</v>
      </c>
      <c r="C85" s="94"/>
      <c r="D85" s="94"/>
      <c r="E85" s="94"/>
      <c r="F85" s="30"/>
      <c r="G85" s="89"/>
      <c r="H85" s="90"/>
      <c r="I85" s="90"/>
      <c r="J85" s="91"/>
      <c r="K85" s="23"/>
      <c r="L85" s="33"/>
    </row>
    <row r="86" spans="1:12" ht="33" customHeight="1" x14ac:dyDescent="0.2">
      <c r="A86" s="19" t="s">
        <v>115</v>
      </c>
      <c r="B86" s="94" t="s">
        <v>123</v>
      </c>
      <c r="C86" s="94"/>
      <c r="D86" s="94"/>
      <c r="E86" s="94"/>
      <c r="F86" s="30"/>
      <c r="G86" s="89"/>
      <c r="H86" s="90"/>
      <c r="I86" s="90"/>
      <c r="J86" s="91"/>
      <c r="K86" s="23"/>
      <c r="L86" s="33"/>
    </row>
    <row r="87" spans="1:12" ht="33" customHeight="1" x14ac:dyDescent="0.2">
      <c r="A87" s="19" t="s">
        <v>116</v>
      </c>
      <c r="B87" s="94" t="s">
        <v>124</v>
      </c>
      <c r="C87" s="94"/>
      <c r="D87" s="94"/>
      <c r="E87" s="94"/>
      <c r="F87" s="30"/>
      <c r="G87" s="89"/>
      <c r="H87" s="90"/>
      <c r="I87" s="90"/>
      <c r="J87" s="91"/>
      <c r="K87" s="23"/>
      <c r="L87" s="33"/>
    </row>
    <row r="88" spans="1:12" ht="33" customHeight="1" x14ac:dyDescent="0.2">
      <c r="A88" s="19" t="s">
        <v>117</v>
      </c>
      <c r="B88" s="94" t="s">
        <v>125</v>
      </c>
      <c r="C88" s="94"/>
      <c r="D88" s="94"/>
      <c r="E88" s="94"/>
      <c r="F88" s="30"/>
      <c r="G88" s="89"/>
      <c r="H88" s="90"/>
      <c r="I88" s="90"/>
      <c r="J88" s="91"/>
      <c r="K88" s="23"/>
      <c r="L88" s="33"/>
    </row>
    <row r="89" spans="1:12" ht="177" customHeight="1" x14ac:dyDescent="0.2">
      <c r="A89" s="16"/>
      <c r="B89" s="100" t="s">
        <v>126</v>
      </c>
      <c r="C89" s="100"/>
      <c r="D89" s="100"/>
      <c r="E89" s="100"/>
      <c r="F89" s="100"/>
      <c r="G89" s="100"/>
      <c r="H89" s="100"/>
      <c r="I89" s="100"/>
      <c r="J89" s="100"/>
      <c r="K89" s="23"/>
      <c r="L89" s="33"/>
    </row>
    <row r="90" spans="1:12" x14ac:dyDescent="0.2">
      <c r="A90" s="16"/>
      <c r="B90" s="88"/>
      <c r="C90" s="88"/>
      <c r="D90" s="88"/>
      <c r="E90" s="88"/>
      <c r="F90" s="26"/>
      <c r="G90" s="88"/>
      <c r="H90" s="88"/>
      <c r="I90" s="88"/>
      <c r="J90" s="88"/>
      <c r="K90" s="32"/>
      <c r="L90" s="33"/>
    </row>
    <row r="91" spans="1:12" x14ac:dyDescent="0.2">
      <c r="A91" s="34"/>
      <c r="B91" s="99"/>
      <c r="C91" s="99"/>
      <c r="D91" s="99"/>
      <c r="E91" s="99"/>
      <c r="G91" s="99"/>
      <c r="H91" s="99"/>
      <c r="I91" s="99"/>
      <c r="J91" s="99"/>
      <c r="K91" s="34"/>
    </row>
    <row r="92" spans="1:12" x14ac:dyDescent="0.2">
      <c r="B92" s="99"/>
      <c r="C92" s="99"/>
      <c r="D92" s="99"/>
      <c r="E92" s="99"/>
      <c r="G92" s="99"/>
      <c r="H92" s="99"/>
      <c r="I92" s="99"/>
      <c r="J92" s="99"/>
    </row>
    <row r="93" spans="1:12" x14ac:dyDescent="0.2">
      <c r="B93" s="99"/>
      <c r="C93" s="99"/>
      <c r="D93" s="99"/>
      <c r="E93" s="99"/>
      <c r="G93" s="99"/>
      <c r="H93" s="99"/>
      <c r="I93" s="99"/>
      <c r="J93" s="99"/>
    </row>
    <row r="94" spans="1:12" x14ac:dyDescent="0.2">
      <c r="B94" s="99"/>
      <c r="C94" s="99"/>
      <c r="D94" s="99"/>
      <c r="E94" s="99"/>
      <c r="G94" s="99"/>
      <c r="H94" s="99"/>
      <c r="I94" s="99"/>
      <c r="J94" s="99"/>
    </row>
    <row r="95" spans="1:12" x14ac:dyDescent="0.2">
      <c r="B95" s="99"/>
      <c r="C95" s="99"/>
      <c r="D95" s="99"/>
      <c r="E95" s="99"/>
      <c r="G95" s="99"/>
      <c r="H95" s="99"/>
      <c r="I95" s="99"/>
      <c r="J95" s="99"/>
    </row>
    <row r="96" spans="1:12" x14ac:dyDescent="0.2">
      <c r="B96" s="99"/>
      <c r="C96" s="99"/>
      <c r="D96" s="99"/>
      <c r="E96" s="99"/>
      <c r="G96" s="99"/>
      <c r="H96" s="99"/>
      <c r="I96" s="99"/>
      <c r="J96" s="99"/>
    </row>
    <row r="97" spans="2:10" x14ac:dyDescent="0.2">
      <c r="B97" s="99"/>
      <c r="C97" s="99"/>
      <c r="D97" s="99"/>
      <c r="E97" s="99"/>
      <c r="G97" s="99"/>
      <c r="H97" s="99"/>
      <c r="I97" s="99"/>
      <c r="J97" s="99"/>
    </row>
    <row r="98" spans="2:10" x14ac:dyDescent="0.2">
      <c r="B98" s="99"/>
      <c r="C98" s="99"/>
      <c r="D98" s="99"/>
      <c r="E98" s="99"/>
      <c r="G98" s="99"/>
      <c r="H98" s="99"/>
      <c r="I98" s="99"/>
      <c r="J98" s="99"/>
    </row>
    <row r="99" spans="2:10" x14ac:dyDescent="0.2">
      <c r="B99" s="99"/>
      <c r="C99" s="99"/>
      <c r="D99" s="99"/>
      <c r="E99" s="99"/>
      <c r="G99" s="99"/>
      <c r="H99" s="99"/>
      <c r="I99" s="99"/>
      <c r="J99" s="99"/>
    </row>
    <row r="100" spans="2:10" x14ac:dyDescent="0.2">
      <c r="B100" s="99"/>
      <c r="C100" s="99"/>
      <c r="D100" s="99"/>
      <c r="E100" s="99"/>
      <c r="G100" s="99"/>
      <c r="H100" s="99"/>
      <c r="I100" s="99"/>
      <c r="J100" s="99"/>
    </row>
    <row r="101" spans="2:10" x14ac:dyDescent="0.2">
      <c r="B101" s="99"/>
      <c r="C101" s="99"/>
      <c r="D101" s="99"/>
      <c r="E101" s="99"/>
      <c r="G101" s="99"/>
      <c r="H101" s="99"/>
      <c r="I101" s="99"/>
      <c r="J101" s="99"/>
    </row>
    <row r="102" spans="2:10" x14ac:dyDescent="0.2">
      <c r="B102" s="99"/>
      <c r="C102" s="99"/>
      <c r="D102" s="99"/>
      <c r="E102" s="99"/>
      <c r="G102" s="99"/>
      <c r="H102" s="99"/>
      <c r="I102" s="99"/>
      <c r="J102" s="99"/>
    </row>
    <row r="103" spans="2:10" x14ac:dyDescent="0.2">
      <c r="B103" s="99"/>
      <c r="C103" s="99"/>
      <c r="D103" s="99"/>
      <c r="E103" s="99"/>
      <c r="G103" s="99"/>
      <c r="H103" s="99"/>
      <c r="I103" s="99"/>
      <c r="J103" s="99"/>
    </row>
    <row r="104" spans="2:10" x14ac:dyDescent="0.2">
      <c r="B104" s="99"/>
      <c r="C104" s="99"/>
      <c r="D104" s="99"/>
      <c r="E104" s="99"/>
      <c r="G104" s="99"/>
      <c r="H104" s="99"/>
      <c r="I104" s="99"/>
      <c r="J104" s="99"/>
    </row>
    <row r="105" spans="2:10" x14ac:dyDescent="0.2">
      <c r="B105" s="99"/>
      <c r="C105" s="99"/>
      <c r="D105" s="99"/>
      <c r="E105" s="99"/>
      <c r="G105" s="99"/>
      <c r="H105" s="99"/>
      <c r="I105" s="99"/>
      <c r="J105" s="99"/>
    </row>
    <row r="106" spans="2:10" x14ac:dyDescent="0.2">
      <c r="B106" s="99"/>
      <c r="C106" s="99"/>
      <c r="D106" s="99"/>
      <c r="E106" s="99"/>
      <c r="G106" s="99"/>
      <c r="H106" s="99"/>
      <c r="I106" s="99"/>
      <c r="J106" s="99"/>
    </row>
    <row r="107" spans="2:10" x14ac:dyDescent="0.2">
      <c r="B107" s="99"/>
      <c r="C107" s="99"/>
      <c r="D107" s="99"/>
      <c r="E107" s="99"/>
      <c r="G107" s="99"/>
      <c r="H107" s="99"/>
      <c r="I107" s="99"/>
      <c r="J107" s="99"/>
    </row>
    <row r="108" spans="2:10" x14ac:dyDescent="0.2">
      <c r="B108" s="99"/>
      <c r="C108" s="99"/>
      <c r="D108" s="99"/>
      <c r="E108" s="99"/>
      <c r="G108" s="99"/>
      <c r="H108" s="99"/>
      <c r="I108" s="99"/>
      <c r="J108" s="99"/>
    </row>
    <row r="109" spans="2:10" x14ac:dyDescent="0.2">
      <c r="B109" s="99"/>
      <c r="C109" s="99"/>
      <c r="D109" s="99"/>
      <c r="E109" s="99"/>
      <c r="G109" s="99"/>
      <c r="H109" s="99"/>
      <c r="I109" s="99"/>
      <c r="J109" s="99"/>
    </row>
    <row r="110" spans="2:10" x14ac:dyDescent="0.2">
      <c r="B110" s="99"/>
      <c r="C110" s="99"/>
      <c r="D110" s="99"/>
      <c r="E110" s="99"/>
      <c r="G110" s="99"/>
      <c r="H110" s="99"/>
      <c r="I110" s="99"/>
      <c r="J110" s="99"/>
    </row>
    <row r="111" spans="2:10" x14ac:dyDescent="0.2">
      <c r="B111" s="99"/>
      <c r="C111" s="99"/>
      <c r="D111" s="99"/>
      <c r="E111" s="99"/>
      <c r="G111" s="99"/>
      <c r="H111" s="99"/>
      <c r="I111" s="99"/>
      <c r="J111" s="99"/>
    </row>
    <row r="112" spans="2:10" x14ac:dyDescent="0.2">
      <c r="B112" s="99"/>
      <c r="C112" s="99"/>
      <c r="D112" s="99"/>
      <c r="E112" s="99"/>
      <c r="G112" s="99"/>
      <c r="H112" s="99"/>
      <c r="I112" s="99"/>
      <c r="J112" s="99"/>
    </row>
    <row r="113" spans="2:10" x14ac:dyDescent="0.2">
      <c r="B113" s="99"/>
      <c r="C113" s="99"/>
      <c r="D113" s="99"/>
      <c r="E113" s="99"/>
      <c r="G113" s="99"/>
      <c r="H113" s="99"/>
      <c r="I113" s="99"/>
      <c r="J113" s="99"/>
    </row>
    <row r="114" spans="2:10" x14ac:dyDescent="0.2">
      <c r="B114" s="99"/>
      <c r="C114" s="99"/>
      <c r="D114" s="99"/>
      <c r="E114" s="99"/>
      <c r="G114" s="99"/>
      <c r="H114" s="99"/>
      <c r="I114" s="99"/>
      <c r="J114" s="99"/>
    </row>
    <row r="115" spans="2:10" x14ac:dyDescent="0.2">
      <c r="B115" s="99"/>
      <c r="C115" s="99"/>
      <c r="D115" s="99"/>
      <c r="E115" s="99"/>
      <c r="G115" s="99"/>
      <c r="H115" s="99"/>
      <c r="I115" s="99"/>
      <c r="J115" s="99"/>
    </row>
    <row r="116" spans="2:10" x14ac:dyDescent="0.2">
      <c r="B116" s="99"/>
      <c r="C116" s="99"/>
      <c r="D116" s="99"/>
      <c r="E116" s="99"/>
      <c r="G116" s="99"/>
      <c r="H116" s="99"/>
      <c r="I116" s="99"/>
      <c r="J116" s="99"/>
    </row>
    <row r="117" spans="2:10" x14ac:dyDescent="0.2">
      <c r="B117" s="99"/>
      <c r="C117" s="99"/>
      <c r="D117" s="99"/>
      <c r="E117" s="99"/>
      <c r="G117" s="99"/>
      <c r="H117" s="99"/>
      <c r="I117" s="99"/>
      <c r="J117" s="99"/>
    </row>
    <row r="118" spans="2:10" x14ac:dyDescent="0.2">
      <c r="B118" s="99"/>
      <c r="C118" s="99"/>
      <c r="D118" s="99"/>
      <c r="E118" s="99"/>
      <c r="G118" s="99"/>
      <c r="H118" s="99"/>
      <c r="I118" s="99"/>
      <c r="J118" s="99"/>
    </row>
    <row r="119" spans="2:10" x14ac:dyDescent="0.2">
      <c r="B119" s="99"/>
      <c r="C119" s="99"/>
      <c r="D119" s="99"/>
      <c r="E119" s="99"/>
      <c r="G119" s="99"/>
      <c r="H119" s="99"/>
      <c r="I119" s="99"/>
      <c r="J119" s="99"/>
    </row>
    <row r="120" spans="2:10" x14ac:dyDescent="0.2">
      <c r="B120" s="99"/>
      <c r="C120" s="99"/>
      <c r="D120" s="99"/>
      <c r="E120" s="99"/>
      <c r="G120" s="99"/>
      <c r="H120" s="99"/>
      <c r="I120" s="99"/>
      <c r="J120" s="99"/>
    </row>
    <row r="121" spans="2:10" x14ac:dyDescent="0.2">
      <c r="B121" s="99"/>
      <c r="C121" s="99"/>
      <c r="D121" s="99"/>
      <c r="E121" s="99"/>
      <c r="G121" s="99"/>
      <c r="H121" s="99"/>
      <c r="I121" s="99"/>
      <c r="J121" s="99"/>
    </row>
  </sheetData>
  <sheetProtection password="952D" sheet="1" objects="1" scenarios="1" selectLockedCells="1"/>
  <mergeCells count="222">
    <mergeCell ref="B119:E119"/>
    <mergeCell ref="G119:J119"/>
    <mergeCell ref="B120:E120"/>
    <mergeCell ref="G120:J120"/>
    <mergeCell ref="B121:E121"/>
    <mergeCell ref="G121:J121"/>
    <mergeCell ref="B116:E116"/>
    <mergeCell ref="G116:J116"/>
    <mergeCell ref="B117:E117"/>
    <mergeCell ref="G117:J117"/>
    <mergeCell ref="B118:E118"/>
    <mergeCell ref="G118:J118"/>
    <mergeCell ref="B113:E113"/>
    <mergeCell ref="G113:J113"/>
    <mergeCell ref="B114:E114"/>
    <mergeCell ref="G114:J114"/>
    <mergeCell ref="B115:E115"/>
    <mergeCell ref="G115:J115"/>
    <mergeCell ref="B110:E110"/>
    <mergeCell ref="G110:J110"/>
    <mergeCell ref="B111:E111"/>
    <mergeCell ref="G111:J111"/>
    <mergeCell ref="B112:E112"/>
    <mergeCell ref="G112:J112"/>
    <mergeCell ref="B107:E107"/>
    <mergeCell ref="G107:J107"/>
    <mergeCell ref="B108:E108"/>
    <mergeCell ref="G108:J108"/>
    <mergeCell ref="B109:E109"/>
    <mergeCell ref="G109:J109"/>
    <mergeCell ref="B104:E104"/>
    <mergeCell ref="G104:J104"/>
    <mergeCell ref="B105:E105"/>
    <mergeCell ref="G105:J105"/>
    <mergeCell ref="B106:E106"/>
    <mergeCell ref="G106:J106"/>
    <mergeCell ref="B101:E101"/>
    <mergeCell ref="G101:J101"/>
    <mergeCell ref="B102:E102"/>
    <mergeCell ref="G102:J102"/>
    <mergeCell ref="B103:E103"/>
    <mergeCell ref="G103:J103"/>
    <mergeCell ref="B98:E98"/>
    <mergeCell ref="G98:J98"/>
    <mergeCell ref="B99:E99"/>
    <mergeCell ref="G99:J99"/>
    <mergeCell ref="B100:E100"/>
    <mergeCell ref="G100:J100"/>
    <mergeCell ref="B95:E95"/>
    <mergeCell ref="G95:J95"/>
    <mergeCell ref="B96:E96"/>
    <mergeCell ref="G96:J96"/>
    <mergeCell ref="B97:E97"/>
    <mergeCell ref="G97:J97"/>
    <mergeCell ref="B92:E92"/>
    <mergeCell ref="G92:J92"/>
    <mergeCell ref="B93:E93"/>
    <mergeCell ref="G93:J93"/>
    <mergeCell ref="B94:E94"/>
    <mergeCell ref="G94:J94"/>
    <mergeCell ref="B90:E90"/>
    <mergeCell ref="G90:J90"/>
    <mergeCell ref="B91:E91"/>
    <mergeCell ref="G91:J91"/>
    <mergeCell ref="B89:J89"/>
    <mergeCell ref="B86:E86"/>
    <mergeCell ref="G86:J86"/>
    <mergeCell ref="B87:E87"/>
    <mergeCell ref="G87:J87"/>
    <mergeCell ref="B88:E88"/>
    <mergeCell ref="G88:J88"/>
    <mergeCell ref="B83:E83"/>
    <mergeCell ref="G83:J83"/>
    <mergeCell ref="B84:E84"/>
    <mergeCell ref="G84:J84"/>
    <mergeCell ref="B85:E85"/>
    <mergeCell ref="G85:J85"/>
    <mergeCell ref="B80:E80"/>
    <mergeCell ref="G80:J80"/>
    <mergeCell ref="B81:E81"/>
    <mergeCell ref="G81:J81"/>
    <mergeCell ref="B82:E82"/>
    <mergeCell ref="G82:J82"/>
    <mergeCell ref="B77:E77"/>
    <mergeCell ref="G77:J77"/>
    <mergeCell ref="B78:E78"/>
    <mergeCell ref="G78:J78"/>
    <mergeCell ref="B79:E79"/>
    <mergeCell ref="G79:J79"/>
    <mergeCell ref="B74:E74"/>
    <mergeCell ref="G74:J74"/>
    <mergeCell ref="B75:E75"/>
    <mergeCell ref="G75:J75"/>
    <mergeCell ref="B76:E76"/>
    <mergeCell ref="G76:J76"/>
    <mergeCell ref="B71:E71"/>
    <mergeCell ref="G71:J71"/>
    <mergeCell ref="B72:E72"/>
    <mergeCell ref="G72:J72"/>
    <mergeCell ref="B73:E73"/>
    <mergeCell ref="G73:J73"/>
    <mergeCell ref="B68:E68"/>
    <mergeCell ref="G68:J68"/>
    <mergeCell ref="B69:E69"/>
    <mergeCell ref="G69:J69"/>
    <mergeCell ref="B70:E70"/>
    <mergeCell ref="G70:J70"/>
    <mergeCell ref="B65:E65"/>
    <mergeCell ref="G65:J65"/>
    <mergeCell ref="B66:E66"/>
    <mergeCell ref="G66:J66"/>
    <mergeCell ref="B67:E67"/>
    <mergeCell ref="G67:J67"/>
    <mergeCell ref="B62:E62"/>
    <mergeCell ref="G62:J62"/>
    <mergeCell ref="B63:E63"/>
    <mergeCell ref="G63:J63"/>
    <mergeCell ref="B64:E64"/>
    <mergeCell ref="G64:J64"/>
    <mergeCell ref="B59:E59"/>
    <mergeCell ref="G59:J59"/>
    <mergeCell ref="B60:E60"/>
    <mergeCell ref="G60:J60"/>
    <mergeCell ref="B61:E61"/>
    <mergeCell ref="G61:J61"/>
    <mergeCell ref="B56:E56"/>
    <mergeCell ref="G56:J56"/>
    <mergeCell ref="B57:E57"/>
    <mergeCell ref="G57:J57"/>
    <mergeCell ref="B58:E58"/>
    <mergeCell ref="G58:J58"/>
    <mergeCell ref="B53:E53"/>
    <mergeCell ref="G53:J53"/>
    <mergeCell ref="B54:E54"/>
    <mergeCell ref="G54:J54"/>
    <mergeCell ref="B55:E55"/>
    <mergeCell ref="G55:J55"/>
    <mergeCell ref="B50:E50"/>
    <mergeCell ref="G50:J50"/>
    <mergeCell ref="B51:E51"/>
    <mergeCell ref="G51:J51"/>
    <mergeCell ref="B52:E52"/>
    <mergeCell ref="G52:J52"/>
    <mergeCell ref="B47:E47"/>
    <mergeCell ref="G47:J47"/>
    <mergeCell ref="B48:E48"/>
    <mergeCell ref="G48:J48"/>
    <mergeCell ref="B49:E49"/>
    <mergeCell ref="G49:J49"/>
    <mergeCell ref="B44:E44"/>
    <mergeCell ref="G44:J44"/>
    <mergeCell ref="B45:E45"/>
    <mergeCell ref="G45:J45"/>
    <mergeCell ref="B46:E46"/>
    <mergeCell ref="G46:J46"/>
    <mergeCell ref="B41:E41"/>
    <mergeCell ref="G41:J41"/>
    <mergeCell ref="B42:E42"/>
    <mergeCell ref="G42:J42"/>
    <mergeCell ref="B43:E43"/>
    <mergeCell ref="G43:J43"/>
    <mergeCell ref="B38:E38"/>
    <mergeCell ref="G38:J38"/>
    <mergeCell ref="B39:E39"/>
    <mergeCell ref="G39:J39"/>
    <mergeCell ref="B40:E40"/>
    <mergeCell ref="G40:J40"/>
    <mergeCell ref="B35:E35"/>
    <mergeCell ref="G35:J35"/>
    <mergeCell ref="B36:E36"/>
    <mergeCell ref="G36:J36"/>
    <mergeCell ref="B37:E37"/>
    <mergeCell ref="G37:J37"/>
    <mergeCell ref="B32:E32"/>
    <mergeCell ref="G32:J32"/>
    <mergeCell ref="B33:E33"/>
    <mergeCell ref="G33:J33"/>
    <mergeCell ref="B34:E34"/>
    <mergeCell ref="G34:J34"/>
    <mergeCell ref="B29:E29"/>
    <mergeCell ref="G29:J29"/>
    <mergeCell ref="B30:E30"/>
    <mergeCell ref="G30:J30"/>
    <mergeCell ref="B31:E31"/>
    <mergeCell ref="G31:J31"/>
    <mergeCell ref="B26:E26"/>
    <mergeCell ref="G26:J26"/>
    <mergeCell ref="B27:E27"/>
    <mergeCell ref="G27:J27"/>
    <mergeCell ref="B28:E28"/>
    <mergeCell ref="G28:J28"/>
    <mergeCell ref="G22:J22"/>
    <mergeCell ref="B23:E23"/>
    <mergeCell ref="G23:J23"/>
    <mergeCell ref="B24:E24"/>
    <mergeCell ref="G24:J24"/>
    <mergeCell ref="B25:E25"/>
    <mergeCell ref="G25:J25"/>
    <mergeCell ref="B19:E19"/>
    <mergeCell ref="B20:E20"/>
    <mergeCell ref="B21:E21"/>
    <mergeCell ref="B22:E22"/>
    <mergeCell ref="G19:J19"/>
    <mergeCell ref="G20:J20"/>
    <mergeCell ref="G21:J21"/>
    <mergeCell ref="B12:E12"/>
    <mergeCell ref="G12:J12"/>
    <mergeCell ref="B16:E16"/>
    <mergeCell ref="B17:E17"/>
    <mergeCell ref="B18:E18"/>
    <mergeCell ref="B14:E14"/>
    <mergeCell ref="B2:J2"/>
    <mergeCell ref="B3:J3"/>
    <mergeCell ref="G6:J6"/>
    <mergeCell ref="D8:F8"/>
    <mergeCell ref="G8:I8"/>
    <mergeCell ref="B10:J10"/>
    <mergeCell ref="G16:J16"/>
    <mergeCell ref="G17:J17"/>
    <mergeCell ref="G18:J18"/>
    <mergeCell ref="E6:F6"/>
    <mergeCell ref="B8:C8"/>
  </mergeCells>
  <phoneticPr fontId="10" type="noConversion"/>
  <pageMargins left="0.75000000000000011" right="0.75000000000000011" top="1" bottom="1" header="0.5" footer="0.5"/>
  <pageSetup scale="75" orientation="portrait" horizontalDpi="4294967292" verticalDpi="429496729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27"/>
  <sheetViews>
    <sheetView topLeftCell="A2" zoomScale="150" zoomScaleNormal="150" zoomScalePageLayoutView="150" workbookViewId="0">
      <selection activeCell="O5" sqref="O5"/>
    </sheetView>
  </sheetViews>
  <sheetFormatPr baseColWidth="10" defaultRowHeight="16" x14ac:dyDescent="0.2"/>
  <cols>
    <col min="1" max="1" width="29.1640625" customWidth="1"/>
    <col min="2" max="2" width="8.1640625" customWidth="1"/>
    <col min="3" max="3" width="0" hidden="1" customWidth="1"/>
    <col min="4" max="4" width="9.33203125" customWidth="1"/>
    <col min="5" max="5" width="0" hidden="1" customWidth="1"/>
    <col min="6" max="6" width="12.5" customWidth="1"/>
    <col min="7" max="7" width="0" hidden="1" customWidth="1"/>
    <col min="8" max="8" width="9.33203125" customWidth="1"/>
    <col min="9" max="9" width="0" hidden="1" customWidth="1"/>
    <col min="10" max="10" width="9.33203125" customWidth="1"/>
    <col min="11" max="11" width="0" hidden="1" customWidth="1"/>
    <col min="12" max="12" width="8.83203125" customWidth="1"/>
    <col min="13" max="13" width="8" hidden="1" customWidth="1"/>
  </cols>
  <sheetData>
    <row r="1" spans="1:13" x14ac:dyDescent="0.2">
      <c r="A1" s="1" t="s">
        <v>127</v>
      </c>
      <c r="B1" s="1"/>
      <c r="C1" s="1"/>
      <c r="D1" s="1"/>
      <c r="E1" s="1"/>
      <c r="F1" s="1"/>
      <c r="G1" s="1"/>
      <c r="H1" s="1"/>
    </row>
    <row r="2" spans="1:13" x14ac:dyDescent="0.2">
      <c r="A2" s="1" t="s">
        <v>148</v>
      </c>
      <c r="B2" s="1"/>
      <c r="C2" s="1"/>
      <c r="D2" s="1"/>
      <c r="E2" s="1"/>
      <c r="F2" s="1"/>
      <c r="G2" s="1"/>
      <c r="H2" s="1"/>
    </row>
    <row r="3" spans="1:13" x14ac:dyDescent="0.2">
      <c r="A3" s="1"/>
      <c r="B3" s="1"/>
      <c r="C3" s="1"/>
      <c r="D3" s="1"/>
      <c r="E3" s="1"/>
      <c r="F3" s="1"/>
      <c r="G3" s="1"/>
      <c r="H3" s="1"/>
    </row>
    <row r="4" spans="1:13" x14ac:dyDescent="0.2">
      <c r="A4" s="1" t="s">
        <v>128</v>
      </c>
      <c r="B4" s="1"/>
      <c r="C4" s="1"/>
      <c r="D4" s="1"/>
      <c r="E4" s="1"/>
      <c r="F4" s="1"/>
      <c r="G4" s="1"/>
      <c r="H4" s="1"/>
    </row>
    <row r="5" spans="1:13" x14ac:dyDescent="0.2">
      <c r="A5" s="4" t="s">
        <v>129</v>
      </c>
      <c r="B5" s="4"/>
      <c r="C5" s="4"/>
      <c r="D5" s="4"/>
      <c r="E5" s="4"/>
      <c r="F5" s="4"/>
      <c r="G5" s="4"/>
      <c r="H5" s="4"/>
      <c r="I5" s="4"/>
      <c r="J5" s="4"/>
      <c r="K5" s="4"/>
      <c r="L5" s="4"/>
    </row>
    <row r="6" spans="1:13" x14ac:dyDescent="0.2">
      <c r="A6" s="4"/>
      <c r="B6" s="4"/>
      <c r="C6" s="4"/>
      <c r="D6" s="4"/>
      <c r="E6" s="4"/>
      <c r="F6" s="4"/>
      <c r="G6" s="4"/>
      <c r="H6" s="4"/>
      <c r="I6" s="4"/>
      <c r="J6" s="4"/>
      <c r="K6" s="4"/>
      <c r="L6" s="4"/>
    </row>
    <row r="7" spans="1:13" x14ac:dyDescent="0.2">
      <c r="A7" s="10" t="s">
        <v>147</v>
      </c>
      <c r="B7" s="10"/>
      <c r="C7" s="10"/>
      <c r="D7" s="10"/>
      <c r="E7" s="4"/>
      <c r="F7" s="4"/>
      <c r="G7" s="4"/>
      <c r="H7" s="4"/>
      <c r="I7" s="4"/>
      <c r="J7" s="4"/>
      <c r="K7" s="4"/>
      <c r="L7" s="4"/>
    </row>
    <row r="8" spans="1:13" x14ac:dyDescent="0.2">
      <c r="A8" s="35" t="s">
        <v>149</v>
      </c>
      <c r="B8" s="35"/>
      <c r="C8" s="35"/>
      <c r="D8" s="35"/>
      <c r="E8" s="4"/>
      <c r="F8" s="4"/>
      <c r="G8" s="4"/>
      <c r="H8" s="4"/>
      <c r="I8" s="4"/>
      <c r="J8" s="4"/>
      <c r="K8" s="4"/>
      <c r="L8" s="4"/>
    </row>
    <row r="9" spans="1:13" x14ac:dyDescent="0.2">
      <c r="A9" s="4"/>
      <c r="B9" s="4"/>
      <c r="C9" s="4"/>
      <c r="D9" s="4"/>
      <c r="E9" s="4"/>
      <c r="F9" s="4"/>
      <c r="G9" s="4"/>
      <c r="H9" s="4"/>
      <c r="I9" s="4"/>
      <c r="J9" s="4"/>
      <c r="K9" s="4"/>
      <c r="L9" s="4"/>
    </row>
    <row r="10" spans="1:13" ht="30" customHeight="1" x14ac:dyDescent="0.2">
      <c r="A10" s="4"/>
      <c r="B10" s="50" t="s">
        <v>130</v>
      </c>
      <c r="C10" s="51"/>
      <c r="D10" s="50" t="s">
        <v>131</v>
      </c>
      <c r="E10" s="52"/>
      <c r="F10" s="53" t="s">
        <v>132</v>
      </c>
      <c r="G10" s="52"/>
      <c r="H10" s="53" t="s">
        <v>133</v>
      </c>
      <c r="I10" s="52"/>
      <c r="J10" s="54" t="s">
        <v>134</v>
      </c>
      <c r="K10" s="52"/>
      <c r="L10" s="55" t="s">
        <v>135</v>
      </c>
    </row>
    <row r="11" spans="1:13" x14ac:dyDescent="0.2">
      <c r="A11" s="12"/>
      <c r="B11" s="37" t="s">
        <v>136</v>
      </c>
      <c r="C11" s="38"/>
      <c r="D11" s="37" t="s">
        <v>136</v>
      </c>
      <c r="E11" s="38"/>
      <c r="F11" s="37" t="s">
        <v>136</v>
      </c>
      <c r="G11" s="38"/>
      <c r="H11" s="37" t="s">
        <v>136</v>
      </c>
      <c r="I11" s="38"/>
      <c r="J11" s="39" t="s">
        <v>136</v>
      </c>
      <c r="K11" s="38"/>
      <c r="L11" s="39" t="s">
        <v>136</v>
      </c>
    </row>
    <row r="12" spans="1:13" x14ac:dyDescent="0.2">
      <c r="A12" s="36" t="s">
        <v>137</v>
      </c>
      <c r="B12" s="40" t="e">
        <f>PRODUCT(C17/B18, 100)</f>
        <v>#DIV/0!</v>
      </c>
      <c r="C12" s="41" t="s">
        <v>136</v>
      </c>
      <c r="D12" s="42" t="e">
        <f>PRODUCT(E17/D18, 100)</f>
        <v>#DIV/0!</v>
      </c>
      <c r="E12" s="43" t="s">
        <v>136</v>
      </c>
      <c r="F12" s="44" t="e">
        <f>PRODUCT(G17/F18, 100)</f>
        <v>#DIV/0!</v>
      </c>
      <c r="G12" s="43" t="s">
        <v>136</v>
      </c>
      <c r="H12" s="44" t="e">
        <f>PRODUCT(I17/H18, 100)</f>
        <v>#DIV/0!</v>
      </c>
      <c r="I12" s="43" t="s">
        <v>136</v>
      </c>
      <c r="J12" s="44" t="e">
        <f>PRODUCT(K17/J18, 100)</f>
        <v>#DIV/0!</v>
      </c>
      <c r="K12" s="43" t="s">
        <v>136</v>
      </c>
      <c r="L12" s="40" t="e">
        <f>PRODUCT(M17/L18, 100)</f>
        <v>#DIV/0!</v>
      </c>
    </row>
    <row r="13" spans="1:13" x14ac:dyDescent="0.2">
      <c r="A13" s="4"/>
      <c r="B13" s="2" t="s">
        <v>138</v>
      </c>
      <c r="C13" s="11"/>
      <c r="D13" s="13" t="s">
        <v>138</v>
      </c>
      <c r="E13" s="11"/>
      <c r="F13" s="13" t="s">
        <v>138</v>
      </c>
      <c r="G13" s="11"/>
      <c r="H13" s="13" t="s">
        <v>138</v>
      </c>
      <c r="I13" s="11"/>
      <c r="J13" s="13" t="s">
        <v>138</v>
      </c>
      <c r="K13" s="11"/>
      <c r="L13" s="13" t="s">
        <v>138</v>
      </c>
    </row>
    <row r="14" spans="1:13" x14ac:dyDescent="0.2">
      <c r="A14" s="14" t="s">
        <v>139</v>
      </c>
      <c r="B14" s="5">
        <f>COUNTIF(Grille!F17:F34,2)</f>
        <v>0</v>
      </c>
      <c r="C14" s="6">
        <f>PRODUCT(B14, 2)</f>
        <v>0</v>
      </c>
      <c r="D14" s="5">
        <f>COUNTIF(Grille!F39:F53,2)</f>
        <v>0</v>
      </c>
      <c r="E14" s="7">
        <f>PRODUCT(D14, 2)</f>
        <v>0</v>
      </c>
      <c r="F14" s="5">
        <f>COUNTIF(Grille!F57:F70,2)</f>
        <v>0</v>
      </c>
      <c r="G14" s="7">
        <f>PRODUCT(F14, 2)</f>
        <v>0</v>
      </c>
      <c r="H14" s="5">
        <f>COUNTIF(Grille!F74:F77,2)</f>
        <v>0</v>
      </c>
      <c r="I14" s="7">
        <f>PRODUCT(H14, 2)</f>
        <v>0</v>
      </c>
      <c r="J14" s="5">
        <f>COUNTIF(Grille!F81:F88,2)</f>
        <v>0</v>
      </c>
      <c r="K14" s="2">
        <f>PRODUCT(J14, 2)</f>
        <v>0</v>
      </c>
      <c r="L14" s="45">
        <f>SUM(B14,D14,F14,H14,J14)</f>
        <v>0</v>
      </c>
      <c r="M14">
        <f>PRODUCT(L14,2)</f>
        <v>0</v>
      </c>
    </row>
    <row r="15" spans="1:13" x14ac:dyDescent="0.2">
      <c r="A15" s="14" t="s">
        <v>140</v>
      </c>
      <c r="B15" s="5">
        <f>COUNTIF(Grille!F17:F34,1)</f>
        <v>0</v>
      </c>
      <c r="C15" s="6">
        <f>PRODUCT(B15, 1)</f>
        <v>0</v>
      </c>
      <c r="D15" s="5">
        <f>COUNTIF(Grille!F39:F53,1)</f>
        <v>0</v>
      </c>
      <c r="E15" s="7">
        <f>PRODUCT(D15, 1)</f>
        <v>0</v>
      </c>
      <c r="F15" s="5">
        <f>COUNTIF(Grille!F57:F70,1)</f>
        <v>0</v>
      </c>
      <c r="G15" s="7">
        <f>PRODUCT(F15, 1)</f>
        <v>0</v>
      </c>
      <c r="H15" s="5">
        <f>COUNTIF(Grille!F74:F77,1)</f>
        <v>0</v>
      </c>
      <c r="I15" s="7">
        <f>PRODUCT(H15, 1)</f>
        <v>0</v>
      </c>
      <c r="J15" s="5">
        <f>COUNTIF(Grille!F81:F88,1)</f>
        <v>0</v>
      </c>
      <c r="K15" s="2">
        <f>PRODUCT(J15, 1)</f>
        <v>0</v>
      </c>
      <c r="L15" s="45">
        <f>SUM(B15,D15,F15,H15,J15)</f>
        <v>0</v>
      </c>
      <c r="M15">
        <f>PRODUCT(L15,1)</f>
        <v>0</v>
      </c>
    </row>
    <row r="16" spans="1:13" x14ac:dyDescent="0.2">
      <c r="A16" s="14" t="s">
        <v>141</v>
      </c>
      <c r="B16" s="5">
        <f>COUNTIF(Grille!F17:F34,0)</f>
        <v>0</v>
      </c>
      <c r="C16" s="6">
        <f>PRODUCT(B16, 0)</f>
        <v>0</v>
      </c>
      <c r="D16" s="5">
        <f>COUNTIF(Grille!F39:F53,0)</f>
        <v>0</v>
      </c>
      <c r="E16" s="7">
        <f>PRODUCT(D16, 0)</f>
        <v>0</v>
      </c>
      <c r="F16" s="5">
        <f>COUNTIF(Grille!F57:F70,0)</f>
        <v>0</v>
      </c>
      <c r="G16" s="7">
        <f>PRODUCT(F16, 0)</f>
        <v>0</v>
      </c>
      <c r="H16" s="5">
        <f>COUNTIF(Grille!F74:F77,0)</f>
        <v>0</v>
      </c>
      <c r="I16" s="7">
        <f>PRODUCT(H16, 0)</f>
        <v>0</v>
      </c>
      <c r="J16" s="5">
        <f>COUNTIF(Grille!F81:F88,0)</f>
        <v>0</v>
      </c>
      <c r="K16" s="2">
        <f>PRODUCT(J16, 0)</f>
        <v>0</v>
      </c>
      <c r="L16" s="45">
        <f>SUM(B16,D16,F16,H16,J16)</f>
        <v>0</v>
      </c>
      <c r="M16">
        <f>PRODUCT(L16,0)</f>
        <v>0</v>
      </c>
    </row>
    <row r="17" spans="1:13" hidden="1" x14ac:dyDescent="0.2">
      <c r="A17" s="14"/>
      <c r="B17" s="7">
        <f t="shared" ref="B17:L17" si="0">SUM(B14:B16)</f>
        <v>0</v>
      </c>
      <c r="C17" s="7">
        <f t="shared" si="0"/>
        <v>0</v>
      </c>
      <c r="D17" s="7">
        <f t="shared" si="0"/>
        <v>0</v>
      </c>
      <c r="E17" s="7">
        <f t="shared" si="0"/>
        <v>0</v>
      </c>
      <c r="F17" s="7">
        <f t="shared" si="0"/>
        <v>0</v>
      </c>
      <c r="G17" s="7">
        <f t="shared" si="0"/>
        <v>0</v>
      </c>
      <c r="H17" s="7">
        <f t="shared" si="0"/>
        <v>0</v>
      </c>
      <c r="I17" s="7">
        <f t="shared" si="0"/>
        <v>0</v>
      </c>
      <c r="J17" s="7">
        <f t="shared" si="0"/>
        <v>0</v>
      </c>
      <c r="K17" s="2">
        <f t="shared" si="0"/>
        <v>0</v>
      </c>
      <c r="L17" s="46">
        <f t="shared" si="0"/>
        <v>0</v>
      </c>
      <c r="M17" s="7">
        <f>SUM(M14:M16)</f>
        <v>0</v>
      </c>
    </row>
    <row r="18" spans="1:13" hidden="1" x14ac:dyDescent="0.2">
      <c r="A18" s="14"/>
      <c r="B18" s="7">
        <f>PRODUCT(B17, 2)</f>
        <v>0</v>
      </c>
      <c r="C18" s="7"/>
      <c r="D18" s="7">
        <f>PRODUCT(D17, 2)</f>
        <v>0</v>
      </c>
      <c r="E18" s="7"/>
      <c r="F18" s="7">
        <f>PRODUCT(F17, 2)</f>
        <v>0</v>
      </c>
      <c r="G18" s="7"/>
      <c r="H18" s="7">
        <f>PRODUCT(H17, 2)</f>
        <v>0</v>
      </c>
      <c r="I18" s="7"/>
      <c r="J18" s="7">
        <f>PRODUCT(J17, 2)</f>
        <v>0</v>
      </c>
      <c r="K18" s="2"/>
      <c r="L18" s="46">
        <f>PRODUCT(L17, 2)</f>
        <v>0</v>
      </c>
    </row>
    <row r="19" spans="1:13" x14ac:dyDescent="0.2">
      <c r="A19" s="14" t="s">
        <v>142</v>
      </c>
      <c r="B19" s="5">
        <f>COUNTIF(Grille!F7:F34,4)</f>
        <v>0</v>
      </c>
      <c r="C19" s="7"/>
      <c r="D19" s="5">
        <f>COUNTIF(Grille!F39:F53,4)</f>
        <v>0</v>
      </c>
      <c r="E19" s="7"/>
      <c r="F19" s="5">
        <f>COUNTIF(Grille!F57:F70,4)</f>
        <v>0</v>
      </c>
      <c r="G19" s="7"/>
      <c r="H19" s="5">
        <f>COUNTIF(Grille!F74:F77,4)</f>
        <v>0</v>
      </c>
      <c r="I19" s="7"/>
      <c r="J19" s="5">
        <f>COUNTIF(Grille!F81:F88,4)</f>
        <v>0</v>
      </c>
      <c r="K19" s="2"/>
      <c r="L19" s="45">
        <f>SUM(B19,D19,F19,H19,J19)</f>
        <v>0</v>
      </c>
    </row>
    <row r="20" spans="1:13" hidden="1" x14ac:dyDescent="0.2">
      <c r="A20" s="14"/>
      <c r="B20" s="8">
        <f>PRODUCT(12-B19)</f>
        <v>12</v>
      </c>
      <c r="C20" s="8"/>
      <c r="D20" s="8">
        <f>PRODUCT(15-D19)</f>
        <v>15</v>
      </c>
      <c r="E20" s="8"/>
      <c r="F20" s="8">
        <f>PRODUCT(14-F19)</f>
        <v>14</v>
      </c>
      <c r="G20" s="8"/>
      <c r="H20" s="8">
        <f>PRODUCT(4-H19)</f>
        <v>4</v>
      </c>
      <c r="I20" s="8"/>
      <c r="J20" s="8">
        <f>PRODUCT(8-H19)</f>
        <v>8</v>
      </c>
      <c r="K20" s="2"/>
      <c r="L20" s="46">
        <f>PRODUCT(53-L19)</f>
        <v>53</v>
      </c>
    </row>
    <row r="21" spans="1:13" x14ac:dyDescent="0.2">
      <c r="A21" s="14" t="s">
        <v>143</v>
      </c>
      <c r="B21" s="9">
        <f>COUNTIF(Grille!F17:F34,3)</f>
        <v>0</v>
      </c>
      <c r="C21" s="8"/>
      <c r="D21" s="9">
        <f>COUNTIF(Grille!F39:F53,3)</f>
        <v>0</v>
      </c>
      <c r="E21" s="8"/>
      <c r="F21" s="9">
        <f>COUNTIF(Grille!F57:F70,3)</f>
        <v>0</v>
      </c>
      <c r="G21" s="8"/>
      <c r="H21" s="9">
        <f>COUNTIF(Grille!F74:F77,3)</f>
        <v>0</v>
      </c>
      <c r="I21" s="8"/>
      <c r="J21" s="9">
        <f>COUNTIF(Grille!F81:F88,3)</f>
        <v>0</v>
      </c>
      <c r="K21" s="2"/>
      <c r="L21" s="45">
        <f>SUM(B21,D21,F21,H21,J21)</f>
        <v>0</v>
      </c>
    </row>
    <row r="22" spans="1:13" x14ac:dyDescent="0.2">
      <c r="A22" s="14" t="s">
        <v>144</v>
      </c>
      <c r="B22" s="3" t="str">
        <f>IF(SUM(B14:B16,B19,B21)=12,12,"NON-VALIDE")</f>
        <v>NON-VALIDE</v>
      </c>
      <c r="C22" s="3"/>
      <c r="D22" s="3" t="str">
        <f>IF(SUM(D14:D16,D19,D21)=15,15,"NON VALIDE")</f>
        <v>NON VALIDE</v>
      </c>
      <c r="E22" s="3"/>
      <c r="F22" s="3" t="str">
        <f>IF(SUM(F14:F16,F19,F21)=14,14,"NON VALIDE")</f>
        <v>NON VALIDE</v>
      </c>
      <c r="G22" s="3"/>
      <c r="H22" s="3" t="str">
        <f>IF(SUM(H14:H16,H19,H21)=4,4,"NON VALIDE")</f>
        <v>NON VALIDE</v>
      </c>
      <c r="I22" s="3"/>
      <c r="J22" s="3" t="str">
        <f>IF(SUM(J14:J16,J19,J21)=8,8,"NON VALIDE")</f>
        <v>NON VALIDE</v>
      </c>
      <c r="K22" s="3"/>
      <c r="L22" s="3" t="str">
        <f>IF(SUM(L14:L16,L19,L21)=53,53,"NON VALIDE")</f>
        <v>NON VALIDE</v>
      </c>
      <c r="M22" s="33"/>
    </row>
    <row r="23" spans="1:13" x14ac:dyDescent="0.2">
      <c r="A23" s="15"/>
      <c r="B23" s="47" t="s">
        <v>136</v>
      </c>
      <c r="C23" s="48"/>
      <c r="D23" s="46" t="s">
        <v>136</v>
      </c>
      <c r="E23" s="48"/>
      <c r="F23" s="46" t="s">
        <v>136</v>
      </c>
      <c r="G23" s="48"/>
      <c r="H23" s="46" t="s">
        <v>136</v>
      </c>
      <c r="I23" s="48"/>
      <c r="J23" s="46" t="s">
        <v>136</v>
      </c>
      <c r="K23" s="48"/>
      <c r="L23" s="46" t="s">
        <v>136</v>
      </c>
    </row>
    <row r="24" spans="1:13" x14ac:dyDescent="0.2">
      <c r="A24" s="49" t="s">
        <v>145</v>
      </c>
      <c r="B24" s="44">
        <f>PRODUCT(B21/B20, 100)</f>
        <v>0</v>
      </c>
      <c r="C24" s="47" t="s">
        <v>136</v>
      </c>
      <c r="D24" s="44">
        <f>PRODUCT(D21/D20, 100)</f>
        <v>0</v>
      </c>
      <c r="E24" s="47" t="s">
        <v>136</v>
      </c>
      <c r="F24" s="44">
        <f>PRODUCT(F21/F20, 100)</f>
        <v>0</v>
      </c>
      <c r="G24" s="47" t="s">
        <v>136</v>
      </c>
      <c r="H24" s="44">
        <f>PRODUCT(H21/H20, 100)</f>
        <v>0</v>
      </c>
      <c r="I24" s="47" t="s">
        <v>136</v>
      </c>
      <c r="J24" s="44">
        <f>PRODUCT(J21/J20, 100)</f>
        <v>0</v>
      </c>
      <c r="K24" s="47" t="s">
        <v>136</v>
      </c>
      <c r="L24" s="40">
        <f>PRODUCT(L21/L20, 100)</f>
        <v>0</v>
      </c>
    </row>
    <row r="25" spans="1:13" x14ac:dyDescent="0.2">
      <c r="A25" s="4"/>
      <c r="B25" s="4"/>
      <c r="C25" s="4"/>
      <c r="D25" s="4"/>
      <c r="E25" s="4"/>
      <c r="F25" s="4"/>
      <c r="G25" s="4"/>
      <c r="H25" s="4"/>
      <c r="I25" s="4"/>
      <c r="J25" s="4"/>
      <c r="K25" s="4"/>
      <c r="L25" s="4"/>
    </row>
    <row r="26" spans="1:13" x14ac:dyDescent="0.2">
      <c r="A26" s="4"/>
      <c r="B26" s="4"/>
      <c r="C26" s="4"/>
      <c r="D26" s="4"/>
      <c r="E26" s="4"/>
      <c r="F26" s="4"/>
      <c r="G26" s="4"/>
      <c r="H26" s="4"/>
      <c r="I26" s="4"/>
      <c r="J26" s="4"/>
      <c r="K26" s="4"/>
      <c r="L26" s="4"/>
    </row>
    <row r="27" spans="1:13" x14ac:dyDescent="0.2">
      <c r="A27" s="4" t="s">
        <v>146</v>
      </c>
      <c r="B27" s="4"/>
      <c r="C27" s="4"/>
      <c r="D27" s="4"/>
      <c r="E27" s="4"/>
      <c r="F27" s="4"/>
      <c r="G27" s="4"/>
      <c r="H27" s="4"/>
      <c r="I27" s="4"/>
      <c r="J27" s="4"/>
      <c r="K27" s="4"/>
      <c r="L27" s="4"/>
    </row>
  </sheetData>
  <sheetProtection password="952D" sheet="1" objects="1" scenarios="1" selectLockedCells="1" selectUnlockedCells="1"/>
  <phoneticPr fontId="10" type="noConversion"/>
  <pageMargins left="0.75000000000000011" right="0.75000000000000011" top="1" bottom="1" header="0.5" footer="0.5"/>
  <pageSetup scale="120" orientation="landscape" horizontalDpi="4294967292" verticalDpi="429496729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0"/>
  <sheetViews>
    <sheetView zoomScale="150" zoomScaleNormal="150" workbookViewId="0">
      <selection activeCell="A8" sqref="A8"/>
    </sheetView>
  </sheetViews>
  <sheetFormatPr baseColWidth="10" defaultRowHeight="16" x14ac:dyDescent="0.2"/>
  <cols>
    <col min="1" max="1" width="99.83203125" customWidth="1"/>
  </cols>
  <sheetData>
    <row r="1" spans="1:1" x14ac:dyDescent="0.2">
      <c r="A1" s="59" t="s">
        <v>154</v>
      </c>
    </row>
    <row r="2" spans="1:1" x14ac:dyDescent="0.2">
      <c r="A2" s="59" t="s">
        <v>155</v>
      </c>
    </row>
    <row r="4" spans="1:1" x14ac:dyDescent="0.2">
      <c r="A4" s="58" t="s">
        <v>153</v>
      </c>
    </row>
    <row r="5" spans="1:1" x14ac:dyDescent="0.2">
      <c r="A5" s="59" t="s">
        <v>157</v>
      </c>
    </row>
    <row r="6" spans="1:1" ht="16" customHeight="1" x14ac:dyDescent="0.2"/>
    <row r="7" spans="1:1" x14ac:dyDescent="0.2">
      <c r="A7" s="57" t="s">
        <v>158</v>
      </c>
    </row>
    <row r="8" spans="1:1" ht="110" customHeight="1" x14ac:dyDescent="0.2">
      <c r="A8" s="65"/>
    </row>
    <row r="9" spans="1:1" ht="17" customHeight="1" x14ac:dyDescent="0.2">
      <c r="A9" s="62"/>
    </row>
    <row r="10" spans="1:1" ht="18" customHeight="1" x14ac:dyDescent="0.2">
      <c r="A10" s="63" t="s">
        <v>159</v>
      </c>
    </row>
    <row r="11" spans="1:1" ht="131" customHeight="1" x14ac:dyDescent="0.2">
      <c r="A11" s="65"/>
    </row>
    <row r="12" spans="1:1" ht="17" customHeight="1" x14ac:dyDescent="0.2">
      <c r="A12" s="64"/>
    </row>
    <row r="13" spans="1:1" ht="16" customHeight="1" x14ac:dyDescent="0.2">
      <c r="A13" s="57" t="s">
        <v>160</v>
      </c>
    </row>
    <row r="14" spans="1:1" ht="107" customHeight="1" x14ac:dyDescent="0.2">
      <c r="A14" s="65"/>
    </row>
    <row r="15" spans="1:1" ht="16" customHeight="1" x14ac:dyDescent="0.2">
      <c r="A15" s="60"/>
    </row>
    <row r="16" spans="1:1" x14ac:dyDescent="0.2">
      <c r="A16" s="57" t="s">
        <v>161</v>
      </c>
    </row>
    <row r="17" spans="1:1" ht="105" customHeight="1" x14ac:dyDescent="0.2">
      <c r="A17" s="65"/>
    </row>
    <row r="19" spans="1:1" x14ac:dyDescent="0.2">
      <c r="A19" s="57" t="s">
        <v>156</v>
      </c>
    </row>
    <row r="20" spans="1:1" ht="104" customHeight="1" x14ac:dyDescent="0.2">
      <c r="A20" s="61"/>
    </row>
  </sheetData>
  <sheetProtection algorithmName="SHA-512" hashValue="TfdIdDnsJZ8P7TpZXR+PPmE4uv/n7B9TNUEk3q70I7leCm9xzNGoAvJvqzbk1uSVcEyP/5MRxqibJ5dW8USxLw==" saltValue="qSc6LAICSNO9ymeKEMxhUg==" spinCount="100000" sheet="1" objects="1" scenarios="1"/>
  <phoneticPr fontId="10" type="noConversion"/>
  <pageMargins left="0.75" right="0.75" top="1" bottom="1" header="0.5" footer="0.5"/>
  <pageSetup orientation="portrait" horizontalDpi="4294967292" verticalDpi="4294967292"/>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Feuilles de calcul</vt:lpstr>
      </vt:variant>
      <vt:variant>
        <vt:i4>3</vt:i4>
      </vt:variant>
      <vt:variant>
        <vt:lpstr>Plages nommées</vt:lpstr>
      </vt:variant>
      <vt:variant>
        <vt:i4>1</vt:i4>
      </vt:variant>
    </vt:vector>
  </HeadingPairs>
  <TitlesOfParts>
    <vt:vector size="4" baseType="lpstr">
      <vt:lpstr>Grille</vt:lpstr>
      <vt:lpstr>Cote</vt:lpstr>
      <vt:lpstr>Analyse</vt:lpstr>
      <vt:lpstr>Cote!Zone_d_impression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Pierre Dostie 2004</dc:creator>
  <cp:lastModifiedBy>Pierre Dostie</cp:lastModifiedBy>
  <cp:lastPrinted>2013-12-22T19:01:41Z</cp:lastPrinted>
  <dcterms:created xsi:type="dcterms:W3CDTF">2013-12-08T19:06:23Z</dcterms:created>
  <dcterms:modified xsi:type="dcterms:W3CDTF">2019-12-27T14:44:44Z</dcterms:modified>
</cp:coreProperties>
</file>